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Гигиенические\V\"/>
    </mc:Choice>
  </mc:AlternateContent>
  <xr:revisionPtr revIDLastSave="0" documentId="13_ncr:1_{5F6EEDB8-AB7C-4B0A-8D15-A421BC58114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pr">[1]BASE_pr!$A$3:$F$9</definedName>
    <definedName name="Ntable_pr">[1]BASE_pr!$A$12:$F$18</definedName>
    <definedName name="X_pr">[1]BASE_pr!$A$3:$F$3</definedName>
    <definedName name="Y_pr">[1]BASE_pr!$A$3:$A$9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" i="1"/>
  <c r="A87" i="1" l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A85" i="1"/>
  <c r="A86" i="1"/>
  <c r="K86" i="1" l="1"/>
  <c r="J86" i="1"/>
  <c r="K85" i="1"/>
  <c r="J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<sst xmlns="http://schemas.openxmlformats.org/spreadsheetml/2006/main" count="1293" uniqueCount="26">
  <si>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</si>
  <si>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</si>
  <si>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</si>
  <si>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</si>
  <si>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</si>
  <si>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</si>
  <si>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</si>
  <si>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</si>
  <si>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</si>
  <si>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Тип 10</t>
  </si>
  <si>
    <t>ООО «АФГ РУС» тел.+7(495)646-27-19</t>
  </si>
  <si>
    <t>https://www.kermi.ru/sistemy-otoplenija/produkcija/otopitelnye-pribory/stalnye-panelnye-radiatory/therm-x2-profil/</t>
  </si>
  <si>
    <t>Крепление##OTHER##</t>
  </si>
  <si>
    <t>n##OTHER##</t>
  </si>
  <si>
    <t>F_sl##HVAC_HEATING_LOAD##WATTS</t>
  </si>
  <si>
    <t>Крепление настенное##OTHER##</t>
  </si>
  <si>
    <t>ADSK_Наименование краткое##OTHER##</t>
  </si>
  <si>
    <t>ADSK_Завод-изготовитель##OTHER##</t>
  </si>
  <si>
    <t>ADSK_Масса##OTHER##</t>
  </si>
  <si>
    <t>ADSK_Наименование##OTHER##</t>
  </si>
  <si>
    <t>ADSK_Код изделия##OTHER##</t>
  </si>
  <si>
    <t>Тип 20</t>
  </si>
  <si>
    <t>Тип 30</t>
  </si>
  <si>
    <t>Вл_Крепление настенное : Крепление комплектно</t>
  </si>
  <si>
    <t>Вл_Внутренняя вертикальная консоль : Длина трубы 460 мм</t>
  </si>
  <si>
    <t>Вл_Внутренняя вертикальная консоль : Длина трубы 760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</si>
</sst>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1" fillId="0" borderId="1" xfId="1" applyFill="1" applyBorder="1"/>
    <xf numFmtId="49" fontId="0" fillId="0" borderId="0" xfId="0" applyNumberFormat="1"/>
    <xf numFmtId="49" fontId="0" fillId="0" borderId="1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1" fillId="0" borderId="1" xfId="1" applyFill="1" applyBorder="1"/>
    <xf numFmtId="49" fontId="0" fillId="0" borderId="1" xfId="0" applyNumberFormat="1" applyFill="1" applyBorder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1" fontId="0" fillId="3" borderId="1" xfId="0" applyNumberFormat="1" applyFill="1" applyBorder="1" applyAlignment="1">
      <alignment vertical="center"/>
    </xf>
    <xf numFmtId="1" fontId="2" fillId="4" borderId="1" xfId="0" applyNumberFormat="1" applyFont="1" applyFill="1" applyBorder="1"/>
    <xf numFmtId="1" fontId="0" fillId="0" borderId="0" xfId="0" applyNumberForma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200</v>
          </cell>
          <cell r="E4">
            <v>732</v>
          </cell>
          <cell r="F4">
            <v>1078</v>
          </cell>
        </row>
        <row r="5">
          <cell r="A5">
            <v>300</v>
          </cell>
          <cell r="B5">
            <v>359</v>
          </cell>
          <cell r="C5">
            <v>598</v>
          </cell>
          <cell r="D5">
            <v>742</v>
          </cell>
          <cell r="E5">
            <v>1022</v>
          </cell>
          <cell r="F5">
            <v>1461</v>
          </cell>
        </row>
        <row r="6">
          <cell r="A6">
            <v>400</v>
          </cell>
          <cell r="B6">
            <v>457</v>
          </cell>
          <cell r="C6">
            <v>760</v>
          </cell>
          <cell r="D6">
            <v>941</v>
          </cell>
          <cell r="E6">
            <v>1283</v>
          </cell>
          <cell r="F6">
            <v>1837</v>
          </cell>
        </row>
        <row r="7">
          <cell r="A7">
            <v>500</v>
          </cell>
          <cell r="B7">
            <v>557</v>
          </cell>
          <cell r="C7">
            <v>918</v>
          </cell>
          <cell r="D7">
            <v>1135</v>
          </cell>
          <cell r="E7">
            <v>1540</v>
          </cell>
          <cell r="F7">
            <v>2197</v>
          </cell>
        </row>
        <row r="8">
          <cell r="A8">
            <v>600</v>
          </cell>
          <cell r="B8">
            <v>658</v>
          </cell>
          <cell r="C8">
            <v>1076</v>
          </cell>
          <cell r="D8">
            <v>1323</v>
          </cell>
          <cell r="E8">
            <v>1791</v>
          </cell>
          <cell r="F8">
            <v>2542</v>
          </cell>
        </row>
        <row r="9">
          <cell r="A9">
            <v>900</v>
          </cell>
          <cell r="B9">
            <v>967</v>
          </cell>
          <cell r="C9">
            <v>1534</v>
          </cell>
          <cell r="D9">
            <v>1830</v>
          </cell>
          <cell r="E9">
            <v>2503</v>
          </cell>
          <cell r="F9">
            <v>3467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200</v>
          </cell>
          <cell r="E13">
            <v>1.2827999999999999</v>
          </cell>
          <cell r="F13">
            <v>1.2849999999999999</v>
          </cell>
        </row>
        <row r="14">
          <cell r="A14">
            <v>300</v>
          </cell>
          <cell r="B14">
            <v>1.25</v>
          </cell>
          <cell r="C14">
            <v>1.25</v>
          </cell>
          <cell r="D14">
            <v>1.28</v>
          </cell>
          <cell r="E14">
            <v>1.26</v>
          </cell>
          <cell r="F14">
            <v>1.3</v>
          </cell>
        </row>
        <row r="15">
          <cell r="A15">
            <v>400</v>
          </cell>
          <cell r="B15">
            <v>1.25</v>
          </cell>
          <cell r="C15">
            <v>1.25</v>
          </cell>
          <cell r="D15">
            <v>1.29</v>
          </cell>
          <cell r="E15">
            <v>1.27</v>
          </cell>
          <cell r="F15">
            <v>1.31</v>
          </cell>
        </row>
        <row r="16">
          <cell r="A16">
            <v>500</v>
          </cell>
          <cell r="B16">
            <v>1.26</v>
          </cell>
          <cell r="C16">
            <v>1.26</v>
          </cell>
          <cell r="D16">
            <v>1.3</v>
          </cell>
          <cell r="E16">
            <v>1.28</v>
          </cell>
          <cell r="F16">
            <v>1.32</v>
          </cell>
        </row>
        <row r="17">
          <cell r="A17">
            <v>600</v>
          </cell>
          <cell r="B17">
            <v>1.26</v>
          </cell>
          <cell r="C17">
            <v>1.27</v>
          </cell>
          <cell r="D17">
            <v>1.3</v>
          </cell>
          <cell r="E17">
            <v>1.29</v>
          </cell>
          <cell r="F17">
            <v>1.33</v>
          </cell>
        </row>
        <row r="18">
          <cell r="A18">
            <v>900</v>
          </cell>
          <cell r="B18">
            <v>1.28</v>
          </cell>
          <cell r="C18">
            <v>1.29</v>
          </cell>
          <cell r="D18">
            <v>1.33</v>
          </cell>
          <cell r="E18">
            <v>1.33</v>
          </cell>
          <cell r="F18">
            <v>1.34</v>
          </cell>
        </row>
      </sheetData>
      <sheetData sheetId="10">
        <row r="3">
          <cell r="B3">
            <v>10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6"/>
  <sheetViews>
    <sheetView tabSelected="1" topLeftCell="N215" zoomScale="85" zoomScaleNormal="85" workbookViewId="0">
      <selection activeCell="P241" sqref="P241"/>
    </sheetView>
  </sheetViews>
  <sheetFormatPr defaultRowHeight="15" x14ac:dyDescent="0.25"/>
  <cols>
    <col min="1" max="1" width="15" bestFit="1" customWidth="1"/>
    <col min="2" max="2" width="32.5703125" bestFit="1" customWidth="1"/>
    <col min="5" max="5" width="21.7109375" bestFit="1" customWidth="1"/>
    <col min="6" max="6" width="22" bestFit="1" customWidth="1"/>
    <col min="7" max="9" width="9.140625" style="32"/>
    <col min="10" max="10" width="28.140625" customWidth="1"/>
    <col min="11" max="11" width="105.85546875" customWidth="1"/>
    <col min="12" max="12" width="14.42578125" bestFit="1" customWidth="1"/>
    <col min="13" max="13" width="30.28515625" bestFit="1" customWidth="1"/>
    <col min="14" max="14" width="40.140625" customWidth="1"/>
    <col min="15" max="15" width="93.5703125" customWidth="1"/>
    <col min="16" max="16" width="61.140625" style="17" bestFit="1" customWidth="1"/>
    <col min="17" max="17" width="61.140625" customWidth="1"/>
    <col min="18" max="18" width="35.28515625" style="15" bestFit="1" customWidth="1"/>
    <col min="19" max="19" width="12.28515625" style="12" bestFit="1" customWidth="1"/>
  </cols>
  <sheetData>
    <row r="1" spans="1:19" x14ac:dyDescent="0.25">
      <c r="A1" s="1"/>
      <c r="B1" s="1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0" t="s">
        <v>5</v>
      </c>
      <c r="H1" s="30" t="s">
        <v>6</v>
      </c>
      <c r="I1" s="30" t="s">
        <v>7</v>
      </c>
      <c r="J1" s="3" t="s">
        <v>16</v>
      </c>
      <c r="K1" s="1" t="s">
        <v>19</v>
      </c>
      <c r="L1" s="3" t="s">
        <v>18</v>
      </c>
      <c r="M1" s="2" t="s">
        <v>20</v>
      </c>
      <c r="N1" s="1" t="s">
        <v>17</v>
      </c>
      <c r="O1" s="1" t="s">
        <v>8</v>
      </c>
      <c r="P1" s="17" t="s">
        <v>12</v>
      </c>
      <c r="Q1" s="8" t="s">
        <v>15</v>
      </c>
      <c r="R1" s="13" t="s">
        <v>14</v>
      </c>
      <c r="S1" s="11" t="s">
        <v>13</v>
      </c>
    </row>
    <row r="2" spans="1:19" x14ac:dyDescent="0.25">
      <c r="A2" s="4" t="str">
        <f t="shared" ref="A2:A65" si="0">CONCATENATE(B2,", ",C2,"х",E2)</f>
        <v>Тип 10, 300х400</v>
      </c>
      <c r="B2" s="3" t="s">
        <v>9</v>
      </c>
      <c r="C2" s="3">
        <v>300</v>
      </c>
      <c r="D2" s="3">
        <v>61</v>
      </c>
      <c r="E2" s="3">
        <v>400</v>
      </c>
      <c r="F2" s="3">
        <v>18</v>
      </c>
      <c r="G2" s="31">
        <v>192.93277043497858</v>
      </c>
      <c r="H2" s="31">
        <v>164.18147754891487</v>
      </c>
      <c r="I2" s="31">
        <v>134</v>
      </c>
      <c r="J2" s="5" t="str">
        <f t="shared" ref="J2:J65" si="1">CONCATENATE((RIGHT(B2,2)),"-",C2,"-",E2)</f>
        <v>10-300-400</v>
      </c>
      <c r="K2" s="4" t="str">
        <f t="shared" ref="K2:K65" si="2">CONCATENATE("Стальной панельный радиатор «Kermi» (донное подключение)",",",(LOWER(B2)), ","," высота ",C2, ","," длина ",E2, "."," Подключение слева ")</f>
        <v xml:space="preserve">Стальной панельный радиатор «Kermi» (донное подключение),тип 10, высота 300, длина 400. Подключение слева </v>
      </c>
      <c r="L2" s="3">
        <v>2.74</v>
      </c>
      <c r="M2" s="2" t="str">
        <f>CONCATENATE("FTV",(RIGHT(B2,2)),(CONCATENATE(0,ROUNDDOWN(C2/10,0))),IF((E2&gt;999),ROUNDDOWN(E2/10,0),(CONCATENATE(0,ROUNDDOWN(E2/10,0)))),1,"L",2,"Z")</f>
        <v>FTV100300401L2Z</v>
      </c>
      <c r="N2" s="6" t="s">
        <v>10</v>
      </c>
      <c r="O2" s="7" t="s">
        <v>11</v>
      </c>
      <c r="P2" s="9" t="s">
        <v>24</v>
      </c>
      <c r="Q2" s="16" t="s">
        <v>23</v>
      </c>
      <c r="R2" s="14">
        <v>335</v>
      </c>
      <c r="S2" s="10">
        <v>1.2361</v>
      </c>
    </row>
    <row r="3" spans="1:19" x14ac:dyDescent="0.25">
      <c r="A3" s="4" t="str">
        <f t="shared" si="0"/>
        <v>Тип 10, 300х500</v>
      </c>
      <c r="B3" s="3" t="s">
        <v>9</v>
      </c>
      <c r="C3" s="3">
        <v>300</v>
      </c>
      <c r="D3" s="3">
        <v>61</v>
      </c>
      <c r="E3" s="3">
        <v>500</v>
      </c>
      <c r="F3" s="3">
        <v>18</v>
      </c>
      <c r="G3" s="31">
        <v>241.1659630437232</v>
      </c>
      <c r="H3" s="31">
        <v>205.22684693614357</v>
      </c>
      <c r="I3" s="31">
        <v>167.5</v>
      </c>
      <c r="J3" s="5" t="str">
        <f t="shared" si="1"/>
        <v>10-300-500</v>
      </c>
      <c r="K3" s="4" t="str">
        <f t="shared" si="2"/>
        <v xml:space="preserve">Стальной панельный радиатор «Kermi» (донное подключение),тип 10, высота 300, длина 500. Подключение слева </v>
      </c>
      <c r="L3" s="3">
        <v>3.24</v>
      </c>
      <c r="M3" s="23" t="str">
        <f t="shared" ref="M3:M66" si="3">CONCATENATE("FTV",(RIGHT(B3,2)),(CONCATENATE(0,ROUNDDOWN(C3/10,0))),IF((E3&gt;999),ROUNDDOWN(E3/10,0),(CONCATENATE(0,ROUNDDOWN(E3/10,0)))),1,"L",2,"Z")</f>
        <v>FTV100300501L2Z</v>
      </c>
      <c r="N3" s="6" t="s">
        <v>10</v>
      </c>
      <c r="O3" s="7" t="s">
        <v>11</v>
      </c>
      <c r="P3" s="9" t="s">
        <v>24</v>
      </c>
      <c r="Q3" s="16" t="s">
        <v>23</v>
      </c>
      <c r="R3" s="14">
        <v>335</v>
      </c>
      <c r="S3" s="10">
        <v>1.2361</v>
      </c>
    </row>
    <row r="4" spans="1:19" x14ac:dyDescent="0.25">
      <c r="A4" s="4" t="str">
        <f t="shared" si="0"/>
        <v>Тип 10, 300х600</v>
      </c>
      <c r="B4" s="3" t="s">
        <v>9</v>
      </c>
      <c r="C4" s="3">
        <v>300</v>
      </c>
      <c r="D4" s="3">
        <v>61</v>
      </c>
      <c r="E4" s="3">
        <v>600</v>
      </c>
      <c r="F4" s="3">
        <v>18</v>
      </c>
      <c r="G4" s="31">
        <v>289.39915565246781</v>
      </c>
      <c r="H4" s="31">
        <v>246.27221632337228</v>
      </c>
      <c r="I4" s="31">
        <v>201</v>
      </c>
      <c r="J4" s="5" t="str">
        <f t="shared" si="1"/>
        <v>10-300-600</v>
      </c>
      <c r="K4" s="4" t="str">
        <f t="shared" si="2"/>
        <v xml:space="preserve">Стальной панельный радиатор «Kermi» (донное подключение),тип 10, высота 300, длина 600. Подключение слева </v>
      </c>
      <c r="L4" s="3">
        <v>3.74</v>
      </c>
      <c r="M4" s="23" t="str">
        <f t="shared" si="3"/>
        <v>FTV100300601L2Z</v>
      </c>
      <c r="N4" s="6" t="s">
        <v>10</v>
      </c>
      <c r="O4" s="7" t="s">
        <v>11</v>
      </c>
      <c r="P4" s="9" t="s">
        <v>24</v>
      </c>
      <c r="Q4" s="16" t="s">
        <v>23</v>
      </c>
      <c r="R4" s="14">
        <v>335</v>
      </c>
      <c r="S4" s="10">
        <v>1.2361</v>
      </c>
    </row>
    <row r="5" spans="1:19" x14ac:dyDescent="0.25">
      <c r="A5" s="4" t="str">
        <f t="shared" si="0"/>
        <v>Тип 10, 300х700</v>
      </c>
      <c r="B5" s="3" t="s">
        <v>9</v>
      </c>
      <c r="C5" s="3">
        <v>300</v>
      </c>
      <c r="D5" s="3">
        <v>61</v>
      </c>
      <c r="E5" s="3">
        <v>700</v>
      </c>
      <c r="F5" s="3">
        <v>18</v>
      </c>
      <c r="G5" s="31">
        <v>337.63234826121243</v>
      </c>
      <c r="H5" s="31">
        <v>287.31758571060101</v>
      </c>
      <c r="I5" s="31">
        <v>234.49999999999997</v>
      </c>
      <c r="J5" s="5" t="str">
        <f t="shared" si="1"/>
        <v>10-300-700</v>
      </c>
      <c r="K5" s="4" t="str">
        <f t="shared" si="2"/>
        <v xml:space="preserve">Стальной панельный радиатор «Kermi» (донное подключение),тип 10, высота 300, длина 700. Подключение слева </v>
      </c>
      <c r="L5" s="3">
        <v>4.2300000000000004</v>
      </c>
      <c r="M5" s="23" t="str">
        <f t="shared" si="3"/>
        <v>FTV100300701L2Z</v>
      </c>
      <c r="N5" s="6" t="s">
        <v>10</v>
      </c>
      <c r="O5" s="7" t="s">
        <v>11</v>
      </c>
      <c r="P5" s="9" t="s">
        <v>24</v>
      </c>
      <c r="Q5" s="16" t="s">
        <v>23</v>
      </c>
      <c r="R5" s="14">
        <v>335</v>
      </c>
      <c r="S5" s="10">
        <v>1.2361</v>
      </c>
    </row>
    <row r="6" spans="1:19" x14ac:dyDescent="0.25">
      <c r="A6" s="4" t="str">
        <f t="shared" si="0"/>
        <v>Тип 10, 300х800</v>
      </c>
      <c r="B6" s="3" t="s">
        <v>9</v>
      </c>
      <c r="C6" s="3">
        <v>300</v>
      </c>
      <c r="D6" s="3">
        <v>61</v>
      </c>
      <c r="E6" s="3">
        <v>800</v>
      </c>
      <c r="F6" s="3">
        <v>18</v>
      </c>
      <c r="G6" s="31">
        <v>385.86554086995716</v>
      </c>
      <c r="H6" s="31">
        <v>328.36295509782974</v>
      </c>
      <c r="I6" s="31">
        <v>268</v>
      </c>
      <c r="J6" s="5" t="str">
        <f t="shared" si="1"/>
        <v>10-300-800</v>
      </c>
      <c r="K6" s="4" t="str">
        <f t="shared" si="2"/>
        <v xml:space="preserve">Стальной панельный радиатор «Kermi» (донное подключение),тип 10, высота 300, длина 800. Подключение слева </v>
      </c>
      <c r="L6" s="3">
        <v>4.7300000000000004</v>
      </c>
      <c r="M6" s="23" t="str">
        <f t="shared" si="3"/>
        <v>FTV100300801L2Z</v>
      </c>
      <c r="N6" s="6" t="s">
        <v>10</v>
      </c>
      <c r="O6" s="7" t="s">
        <v>11</v>
      </c>
      <c r="P6" s="9" t="s">
        <v>24</v>
      </c>
      <c r="Q6" s="16" t="s">
        <v>23</v>
      </c>
      <c r="R6" s="14">
        <v>335</v>
      </c>
      <c r="S6" s="10">
        <v>1.2361</v>
      </c>
    </row>
    <row r="7" spans="1:19" x14ac:dyDescent="0.25">
      <c r="A7" s="4" t="str">
        <f t="shared" si="0"/>
        <v>Тип 10, 300х900</v>
      </c>
      <c r="B7" s="3" t="s">
        <v>9</v>
      </c>
      <c r="C7" s="3">
        <v>300</v>
      </c>
      <c r="D7" s="3">
        <v>61</v>
      </c>
      <c r="E7" s="3">
        <v>900</v>
      </c>
      <c r="F7" s="3">
        <v>18</v>
      </c>
      <c r="G7" s="31">
        <v>434.09873347870177</v>
      </c>
      <c r="H7" s="31">
        <v>369.40832448505842</v>
      </c>
      <c r="I7" s="31">
        <v>301.5</v>
      </c>
      <c r="J7" s="5" t="str">
        <f t="shared" si="1"/>
        <v>10-300-900</v>
      </c>
      <c r="K7" s="4" t="str">
        <f t="shared" si="2"/>
        <v xml:space="preserve">Стальной панельный радиатор «Kermi» (донное подключение),тип 10, высота 300, длина 900. Подключение слева </v>
      </c>
      <c r="L7" s="3">
        <v>5.22</v>
      </c>
      <c r="M7" s="23" t="str">
        <f t="shared" si="3"/>
        <v>FTV100300901L2Z</v>
      </c>
      <c r="N7" s="6" t="s">
        <v>10</v>
      </c>
      <c r="O7" s="7" t="s">
        <v>11</v>
      </c>
      <c r="P7" s="9" t="s">
        <v>24</v>
      </c>
      <c r="Q7" s="16" t="s">
        <v>23</v>
      </c>
      <c r="R7" s="14">
        <v>335</v>
      </c>
      <c r="S7" s="10">
        <v>1.2361</v>
      </c>
    </row>
    <row r="8" spans="1:19" x14ac:dyDescent="0.25">
      <c r="A8" s="4" t="str">
        <f t="shared" si="0"/>
        <v>Тип 10, 300х1000</v>
      </c>
      <c r="B8" s="3" t="s">
        <v>9</v>
      </c>
      <c r="C8" s="3">
        <v>300</v>
      </c>
      <c r="D8" s="3">
        <v>61</v>
      </c>
      <c r="E8" s="3">
        <v>1000</v>
      </c>
      <c r="F8" s="3">
        <v>18</v>
      </c>
      <c r="G8" s="31">
        <v>482.33192608744639</v>
      </c>
      <c r="H8" s="31">
        <v>410.45369387228715</v>
      </c>
      <c r="I8" s="31">
        <v>335</v>
      </c>
      <c r="J8" s="5" t="str">
        <f t="shared" si="1"/>
        <v>10-300-1000</v>
      </c>
      <c r="K8" s="4" t="str">
        <f t="shared" si="2"/>
        <v xml:space="preserve">Стальной панельный радиатор «Kermi» (донное подключение),тип 10, высота 300, длина 1000. Подключение слева </v>
      </c>
      <c r="L8" s="3">
        <v>5.72</v>
      </c>
      <c r="M8" s="23" t="str">
        <f t="shared" si="3"/>
        <v>FTV100301001L2Z</v>
      </c>
      <c r="N8" s="6" t="s">
        <v>10</v>
      </c>
      <c r="O8" s="7" t="s">
        <v>11</v>
      </c>
      <c r="P8" s="9" t="s">
        <v>24</v>
      </c>
      <c r="Q8" s="16" t="s">
        <v>23</v>
      </c>
      <c r="R8" s="14">
        <v>335</v>
      </c>
      <c r="S8" s="10">
        <v>1.2361</v>
      </c>
    </row>
    <row r="9" spans="1:19" x14ac:dyDescent="0.25">
      <c r="A9" s="4" t="str">
        <f t="shared" si="0"/>
        <v>Тип 10, 300х1100</v>
      </c>
      <c r="B9" s="3" t="s">
        <v>9</v>
      </c>
      <c r="C9" s="3">
        <v>300</v>
      </c>
      <c r="D9" s="3">
        <v>61</v>
      </c>
      <c r="E9" s="3">
        <v>1100</v>
      </c>
      <c r="F9" s="3">
        <v>18</v>
      </c>
      <c r="G9" s="31">
        <v>530.56511869619112</v>
      </c>
      <c r="H9" s="31">
        <v>451.49906325951588</v>
      </c>
      <c r="I9" s="31">
        <v>368.50000000000006</v>
      </c>
      <c r="J9" s="5" t="str">
        <f t="shared" si="1"/>
        <v>10-300-1100</v>
      </c>
      <c r="K9" s="4" t="str">
        <f t="shared" si="2"/>
        <v xml:space="preserve">Стальной панельный радиатор «Kermi» (донное подключение),тип 10, высота 300, длина 1100. Подключение слева </v>
      </c>
      <c r="L9" s="3">
        <v>6.22</v>
      </c>
      <c r="M9" s="23" t="str">
        <f t="shared" si="3"/>
        <v>FTV100301101L2Z</v>
      </c>
      <c r="N9" s="6" t="s">
        <v>10</v>
      </c>
      <c r="O9" s="7" t="s">
        <v>11</v>
      </c>
      <c r="P9" s="9" t="s">
        <v>24</v>
      </c>
      <c r="Q9" s="16" t="s">
        <v>23</v>
      </c>
      <c r="R9" s="14">
        <v>335</v>
      </c>
      <c r="S9" s="10">
        <v>1.2361</v>
      </c>
    </row>
    <row r="10" spans="1:19" x14ac:dyDescent="0.25">
      <c r="A10" s="4" t="str">
        <f t="shared" si="0"/>
        <v>Тип 10, 300х1200</v>
      </c>
      <c r="B10" s="3" t="s">
        <v>9</v>
      </c>
      <c r="C10" s="3">
        <v>300</v>
      </c>
      <c r="D10" s="3">
        <v>61</v>
      </c>
      <c r="E10" s="3">
        <v>1200</v>
      </c>
      <c r="F10" s="3">
        <v>18</v>
      </c>
      <c r="G10" s="31">
        <v>578.79831130493562</v>
      </c>
      <c r="H10" s="31">
        <v>492.54443264674455</v>
      </c>
      <c r="I10" s="31">
        <v>402</v>
      </c>
      <c r="J10" s="5" t="str">
        <f t="shared" si="1"/>
        <v>10-300-1200</v>
      </c>
      <c r="K10" s="4" t="str">
        <f t="shared" si="2"/>
        <v xml:space="preserve">Стальной панельный радиатор «Kermi» (донное подключение),тип 10, высота 300, длина 1200. Подключение слева </v>
      </c>
      <c r="L10" s="3">
        <v>6.71</v>
      </c>
      <c r="M10" s="23" t="str">
        <f t="shared" si="3"/>
        <v>FTV100301201L2Z</v>
      </c>
      <c r="N10" s="6" t="s">
        <v>10</v>
      </c>
      <c r="O10" s="7" t="s">
        <v>11</v>
      </c>
      <c r="P10" s="9" t="s">
        <v>24</v>
      </c>
      <c r="Q10" s="16" t="s">
        <v>23</v>
      </c>
      <c r="R10" s="14">
        <v>335</v>
      </c>
      <c r="S10" s="10">
        <v>1.2361</v>
      </c>
    </row>
    <row r="11" spans="1:19" x14ac:dyDescent="0.25">
      <c r="A11" s="4" t="str">
        <f t="shared" si="0"/>
        <v>Тип 10, 300х1300</v>
      </c>
      <c r="B11" s="3" t="s">
        <v>9</v>
      </c>
      <c r="C11" s="3">
        <v>300</v>
      </c>
      <c r="D11" s="3">
        <v>61</v>
      </c>
      <c r="E11" s="3">
        <v>1300</v>
      </c>
      <c r="F11" s="3">
        <v>18</v>
      </c>
      <c r="G11" s="31">
        <v>627.03150391368035</v>
      </c>
      <c r="H11" s="31">
        <v>533.58980203397334</v>
      </c>
      <c r="I11" s="31">
        <v>435.5</v>
      </c>
      <c r="J11" s="5" t="str">
        <f t="shared" si="1"/>
        <v>10-300-1300</v>
      </c>
      <c r="K11" s="4" t="str">
        <f t="shared" si="2"/>
        <v xml:space="preserve">Стальной панельный радиатор «Kermi» (донное подключение),тип 10, высота 300, длина 1300. Подключение слева </v>
      </c>
      <c r="L11" s="3">
        <v>7.21</v>
      </c>
      <c r="M11" s="23" t="str">
        <f t="shared" si="3"/>
        <v>FTV100301301L2Z</v>
      </c>
      <c r="N11" s="6" t="s">
        <v>10</v>
      </c>
      <c r="O11" s="7" t="s">
        <v>11</v>
      </c>
      <c r="P11" s="9" t="s">
        <v>24</v>
      </c>
      <c r="Q11" s="16" t="s">
        <v>23</v>
      </c>
      <c r="R11" s="14">
        <v>335</v>
      </c>
      <c r="S11" s="10">
        <v>1.2361</v>
      </c>
    </row>
    <row r="12" spans="1:19" x14ac:dyDescent="0.25">
      <c r="A12" s="4" t="str">
        <f t="shared" si="0"/>
        <v>Тип 10, 300х1400</v>
      </c>
      <c r="B12" s="3" t="s">
        <v>9</v>
      </c>
      <c r="C12" s="3">
        <v>300</v>
      </c>
      <c r="D12" s="3">
        <v>61</v>
      </c>
      <c r="E12" s="3">
        <v>1400</v>
      </c>
      <c r="F12" s="3">
        <v>18</v>
      </c>
      <c r="G12" s="31">
        <v>675.26469652242486</v>
      </c>
      <c r="H12" s="31">
        <v>574.63517142120202</v>
      </c>
      <c r="I12" s="31">
        <v>468.99999999999994</v>
      </c>
      <c r="J12" s="5" t="str">
        <f t="shared" si="1"/>
        <v>10-300-1400</v>
      </c>
      <c r="K12" s="4" t="str">
        <f t="shared" si="2"/>
        <v xml:space="preserve">Стальной панельный радиатор «Kermi» (донное подключение),тип 10, высота 300, длина 1400. Подключение слева </v>
      </c>
      <c r="L12" s="3">
        <v>7.7</v>
      </c>
      <c r="M12" s="23" t="str">
        <f t="shared" si="3"/>
        <v>FTV100301401L2Z</v>
      </c>
      <c r="N12" s="6" t="s">
        <v>10</v>
      </c>
      <c r="O12" s="7" t="s">
        <v>11</v>
      </c>
      <c r="P12" s="9" t="s">
        <v>24</v>
      </c>
      <c r="Q12" s="16" t="s">
        <v>23</v>
      </c>
      <c r="R12" s="14">
        <v>335</v>
      </c>
      <c r="S12" s="10">
        <v>1.2361</v>
      </c>
    </row>
    <row r="13" spans="1:19" x14ac:dyDescent="0.25">
      <c r="A13" s="4" t="str">
        <f t="shared" si="0"/>
        <v>Тип 10, 300х1600</v>
      </c>
      <c r="B13" s="3" t="s">
        <v>9</v>
      </c>
      <c r="C13" s="3">
        <v>300</v>
      </c>
      <c r="D13" s="3">
        <v>61</v>
      </c>
      <c r="E13" s="3">
        <v>1600</v>
      </c>
      <c r="F13" s="3">
        <v>18</v>
      </c>
      <c r="G13" s="31">
        <v>771.73108173991432</v>
      </c>
      <c r="H13" s="31">
        <v>656.72591019565948</v>
      </c>
      <c r="I13" s="31">
        <v>536</v>
      </c>
      <c r="J13" s="5" t="str">
        <f t="shared" si="1"/>
        <v>10-300-1600</v>
      </c>
      <c r="K13" s="4" t="str">
        <f t="shared" si="2"/>
        <v xml:space="preserve">Стальной панельный радиатор «Kermi» (донное подключение),тип 10, высота 300, длина 1600. Подключение слева </v>
      </c>
      <c r="L13" s="3">
        <v>8.6999999999999993</v>
      </c>
      <c r="M13" s="23" t="str">
        <f t="shared" si="3"/>
        <v>FTV100301601L2Z</v>
      </c>
      <c r="N13" s="6" t="s">
        <v>10</v>
      </c>
      <c r="O13" s="7" t="s">
        <v>11</v>
      </c>
      <c r="P13" s="9" t="s">
        <v>24</v>
      </c>
      <c r="Q13" s="16" t="s">
        <v>23</v>
      </c>
      <c r="R13" s="14">
        <v>335</v>
      </c>
      <c r="S13" s="10">
        <v>1.2361</v>
      </c>
    </row>
    <row r="14" spans="1:19" x14ac:dyDescent="0.25">
      <c r="A14" s="4" t="str">
        <f t="shared" si="0"/>
        <v>Тип 10, 300х1800</v>
      </c>
      <c r="B14" s="3" t="s">
        <v>9</v>
      </c>
      <c r="C14" s="3">
        <v>300</v>
      </c>
      <c r="D14" s="3">
        <v>61</v>
      </c>
      <c r="E14" s="3">
        <v>1800</v>
      </c>
      <c r="F14" s="3">
        <v>18</v>
      </c>
      <c r="G14" s="31">
        <v>868.19746695740355</v>
      </c>
      <c r="H14" s="31">
        <v>738.81664897011683</v>
      </c>
      <c r="I14" s="31">
        <v>603</v>
      </c>
      <c r="J14" s="5" t="str">
        <f t="shared" si="1"/>
        <v>10-300-1800</v>
      </c>
      <c r="K14" s="4" t="str">
        <f t="shared" si="2"/>
        <v xml:space="preserve">Стальной панельный радиатор «Kermi» (донное подключение),тип 10, высота 300, длина 1800. Подключение слева </v>
      </c>
      <c r="L14" s="3">
        <v>9.7799999999999994</v>
      </c>
      <c r="M14" s="23" t="str">
        <f t="shared" si="3"/>
        <v>FTV100301801L2Z</v>
      </c>
      <c r="N14" s="6" t="s">
        <v>10</v>
      </c>
      <c r="O14" s="7" t="s">
        <v>11</v>
      </c>
      <c r="P14" s="9" t="s">
        <v>24</v>
      </c>
      <c r="Q14" s="16" t="s">
        <v>23</v>
      </c>
      <c r="R14" s="14">
        <v>335</v>
      </c>
      <c r="S14" s="10">
        <v>1.2361</v>
      </c>
    </row>
    <row r="15" spans="1:19" x14ac:dyDescent="0.25">
      <c r="A15" s="4" t="str">
        <f t="shared" si="0"/>
        <v>Тип 10, 300х2000</v>
      </c>
      <c r="B15" s="3" t="s">
        <v>9</v>
      </c>
      <c r="C15" s="3">
        <v>300</v>
      </c>
      <c r="D15" s="3">
        <v>61</v>
      </c>
      <c r="E15" s="3">
        <v>2000</v>
      </c>
      <c r="F15" s="3">
        <v>18</v>
      </c>
      <c r="G15" s="31">
        <v>964.66385217489278</v>
      </c>
      <c r="H15" s="31">
        <v>820.90738774457429</v>
      </c>
      <c r="I15" s="31">
        <v>670</v>
      </c>
      <c r="J15" s="5" t="str">
        <f t="shared" si="1"/>
        <v>10-300-2000</v>
      </c>
      <c r="K15" s="4" t="str">
        <f t="shared" si="2"/>
        <v xml:space="preserve">Стальной панельный радиатор «Kermi» (донное подключение),тип 10, высота 300, длина 2000. Подключение слева </v>
      </c>
      <c r="L15" s="3">
        <v>10.77</v>
      </c>
      <c r="M15" s="23" t="str">
        <f t="shared" si="3"/>
        <v>FTV100302001L2Z</v>
      </c>
      <c r="N15" s="6" t="s">
        <v>10</v>
      </c>
      <c r="O15" s="7" t="s">
        <v>11</v>
      </c>
      <c r="P15" s="9" t="s">
        <v>24</v>
      </c>
      <c r="Q15" s="16" t="s">
        <v>23</v>
      </c>
      <c r="R15" s="14">
        <v>335</v>
      </c>
      <c r="S15" s="10">
        <v>1.2361</v>
      </c>
    </row>
    <row r="16" spans="1:19" x14ac:dyDescent="0.25">
      <c r="A16" s="4" t="str">
        <f t="shared" si="0"/>
        <v>Тип 10, 300х2300</v>
      </c>
      <c r="B16" s="3" t="s">
        <v>9</v>
      </c>
      <c r="C16" s="3">
        <v>300</v>
      </c>
      <c r="D16" s="3">
        <v>61</v>
      </c>
      <c r="E16" s="3">
        <v>2300</v>
      </c>
      <c r="F16" s="3">
        <v>18</v>
      </c>
      <c r="G16" s="31">
        <v>1109.3634300011265</v>
      </c>
      <c r="H16" s="31">
        <v>944.04349590626032</v>
      </c>
      <c r="I16" s="31">
        <v>770.49999999999989</v>
      </c>
      <c r="J16" s="5" t="str">
        <f t="shared" si="1"/>
        <v>10-300-2300</v>
      </c>
      <c r="K16" s="4" t="str">
        <f t="shared" si="2"/>
        <v xml:space="preserve">Стальной панельный радиатор «Kermi» (донное подключение),тип 10, высота 300, длина 2300. Подключение слева </v>
      </c>
      <c r="L16" s="3">
        <v>12.26</v>
      </c>
      <c r="M16" s="23" t="str">
        <f t="shared" si="3"/>
        <v>FTV100302301L2Z</v>
      </c>
      <c r="N16" s="6" t="s">
        <v>10</v>
      </c>
      <c r="O16" s="7" t="s">
        <v>11</v>
      </c>
      <c r="P16" s="9" t="s">
        <v>24</v>
      </c>
      <c r="Q16" s="16" t="s">
        <v>23</v>
      </c>
      <c r="R16" s="14">
        <v>335</v>
      </c>
      <c r="S16" s="10">
        <v>1.2361</v>
      </c>
    </row>
    <row r="17" spans="1:19" x14ac:dyDescent="0.25">
      <c r="A17" s="4" t="str">
        <f t="shared" si="0"/>
        <v>Тип 10, 300х2600</v>
      </c>
      <c r="B17" s="3" t="s">
        <v>9</v>
      </c>
      <c r="C17" s="3">
        <v>300</v>
      </c>
      <c r="D17" s="3">
        <v>61</v>
      </c>
      <c r="E17" s="3">
        <v>2600</v>
      </c>
      <c r="F17" s="3">
        <v>18</v>
      </c>
      <c r="G17" s="31">
        <v>1254.0630078273607</v>
      </c>
      <c r="H17" s="31">
        <v>1067.1796040679467</v>
      </c>
      <c r="I17" s="31">
        <v>871</v>
      </c>
      <c r="J17" s="5" t="str">
        <f t="shared" si="1"/>
        <v>10-300-2600</v>
      </c>
      <c r="K17" s="4" t="str">
        <f t="shared" si="2"/>
        <v xml:space="preserve">Стальной панельный радиатор «Kermi» (донное подключение),тип 10, высота 300, длина 2600. Подключение слева </v>
      </c>
      <c r="L17" s="3">
        <v>13.75</v>
      </c>
      <c r="M17" s="23" t="str">
        <f t="shared" si="3"/>
        <v>FTV100302601L2Z</v>
      </c>
      <c r="N17" s="6" t="s">
        <v>10</v>
      </c>
      <c r="O17" s="7" t="s">
        <v>11</v>
      </c>
      <c r="P17" s="9" t="s">
        <v>24</v>
      </c>
      <c r="Q17" s="16" t="s">
        <v>23</v>
      </c>
      <c r="R17" s="14">
        <v>335</v>
      </c>
      <c r="S17" s="10">
        <v>1.2361</v>
      </c>
    </row>
    <row r="18" spans="1:19" x14ac:dyDescent="0.25">
      <c r="A18" s="4" t="str">
        <f t="shared" si="0"/>
        <v>Тип 10, 300х3000</v>
      </c>
      <c r="B18" s="3" t="s">
        <v>9</v>
      </c>
      <c r="C18" s="3">
        <v>300</v>
      </c>
      <c r="D18" s="3">
        <v>61</v>
      </c>
      <c r="E18" s="3">
        <v>3000</v>
      </c>
      <c r="F18" s="3">
        <v>18</v>
      </c>
      <c r="G18" s="31">
        <v>1446.9957782623392</v>
      </c>
      <c r="H18" s="31">
        <v>1231.3610816168614</v>
      </c>
      <c r="I18" s="31">
        <v>1005</v>
      </c>
      <c r="J18" s="5" t="str">
        <f t="shared" si="1"/>
        <v>10-300-3000</v>
      </c>
      <c r="K18" s="4" t="str">
        <f t="shared" si="2"/>
        <v xml:space="preserve">Стальной панельный радиатор «Kermi» (донное подключение),тип 10, высота 300, длина 3000. Подключение слева </v>
      </c>
      <c r="L18" s="3">
        <v>15.73</v>
      </c>
      <c r="M18" s="23" t="str">
        <f t="shared" si="3"/>
        <v>FTV100303001L2Z</v>
      </c>
      <c r="N18" s="6" t="s">
        <v>10</v>
      </c>
      <c r="O18" s="7" t="s">
        <v>11</v>
      </c>
      <c r="P18" s="9" t="s">
        <v>24</v>
      </c>
      <c r="Q18" s="16" t="s">
        <v>23</v>
      </c>
      <c r="R18" s="14">
        <v>335</v>
      </c>
      <c r="S18" s="10">
        <v>1.2361</v>
      </c>
    </row>
    <row r="19" spans="1:19" x14ac:dyDescent="0.25">
      <c r="A19" s="4" t="str">
        <f t="shared" si="0"/>
        <v>Тип 10, 400х400</v>
      </c>
      <c r="B19" s="3" t="s">
        <v>9</v>
      </c>
      <c r="C19" s="3">
        <v>400</v>
      </c>
      <c r="D19" s="3">
        <v>61</v>
      </c>
      <c r="E19" s="3">
        <v>400</v>
      </c>
      <c r="F19" s="3">
        <v>18</v>
      </c>
      <c r="G19" s="31">
        <v>246.13340117519476</v>
      </c>
      <c r="H19" s="31">
        <v>208.9378680870941</v>
      </c>
      <c r="I19" s="31">
        <v>170</v>
      </c>
      <c r="J19" s="5" t="str">
        <f t="shared" si="1"/>
        <v>10-400-400</v>
      </c>
      <c r="K19" s="4" t="str">
        <f t="shared" si="2"/>
        <v xml:space="preserve">Стальной панельный радиатор «Kermi» (донное подключение),тип 10, высота 400, длина 400. Подключение слева </v>
      </c>
      <c r="L19" s="3">
        <v>3.4</v>
      </c>
      <c r="M19" s="23" t="str">
        <f t="shared" si="3"/>
        <v>FTV100400401L2Z</v>
      </c>
      <c r="N19" s="6" t="s">
        <v>10</v>
      </c>
      <c r="O19" s="7" t="s">
        <v>11</v>
      </c>
      <c r="P19" s="9" t="s">
        <v>24</v>
      </c>
      <c r="Q19" s="16" t="s">
        <v>23</v>
      </c>
      <c r="R19" s="14">
        <v>425</v>
      </c>
      <c r="S19" s="10">
        <v>1.2549999999999999</v>
      </c>
    </row>
    <row r="20" spans="1:19" x14ac:dyDescent="0.25">
      <c r="A20" s="4" t="str">
        <f t="shared" si="0"/>
        <v>Тип 10, 400х500</v>
      </c>
      <c r="B20" s="3" t="s">
        <v>9</v>
      </c>
      <c r="C20" s="3">
        <v>400</v>
      </c>
      <c r="D20" s="3">
        <v>61</v>
      </c>
      <c r="E20" s="3">
        <v>500</v>
      </c>
      <c r="F20" s="3">
        <v>18</v>
      </c>
      <c r="G20" s="31">
        <v>307.66675146899343</v>
      </c>
      <c r="H20" s="31">
        <v>261.17233510886763</v>
      </c>
      <c r="I20" s="31">
        <v>212.5</v>
      </c>
      <c r="J20" s="5" t="str">
        <f t="shared" si="1"/>
        <v>10-400-500</v>
      </c>
      <c r="K20" s="4" t="str">
        <f t="shared" si="2"/>
        <v xml:space="preserve">Стальной панельный радиатор «Kermi» (донное подключение),тип 10, высота 400, длина 500. Подключение слева </v>
      </c>
      <c r="L20" s="3">
        <v>4.0599999999999996</v>
      </c>
      <c r="M20" s="23" t="str">
        <f t="shared" si="3"/>
        <v>FTV100400501L2Z</v>
      </c>
      <c r="N20" s="6" t="s">
        <v>10</v>
      </c>
      <c r="O20" s="7" t="s">
        <v>11</v>
      </c>
      <c r="P20" s="9" t="s">
        <v>24</v>
      </c>
      <c r="Q20" s="16" t="s">
        <v>23</v>
      </c>
      <c r="R20" s="14">
        <v>425</v>
      </c>
      <c r="S20" s="10">
        <v>1.2549999999999999</v>
      </c>
    </row>
    <row r="21" spans="1:19" x14ac:dyDescent="0.25">
      <c r="A21" s="4" t="str">
        <f t="shared" si="0"/>
        <v>Тип 10, 400х600</v>
      </c>
      <c r="B21" s="3" t="s">
        <v>9</v>
      </c>
      <c r="C21" s="3">
        <v>400</v>
      </c>
      <c r="D21" s="3">
        <v>61</v>
      </c>
      <c r="E21" s="3">
        <v>600</v>
      </c>
      <c r="F21" s="3">
        <v>18</v>
      </c>
      <c r="G21" s="31">
        <v>369.20010176279209</v>
      </c>
      <c r="H21" s="31">
        <v>313.40680213064115</v>
      </c>
      <c r="I21" s="31">
        <v>255</v>
      </c>
      <c r="J21" s="5" t="str">
        <f t="shared" si="1"/>
        <v>10-400-600</v>
      </c>
      <c r="K21" s="4" t="str">
        <f t="shared" si="2"/>
        <v xml:space="preserve">Стальной панельный радиатор «Kermi» (донное подключение),тип 10, высота 400, длина 600. Подключение слева </v>
      </c>
      <c r="L21" s="3">
        <v>4.72</v>
      </c>
      <c r="M21" s="23" t="str">
        <f t="shared" si="3"/>
        <v>FTV100400601L2Z</v>
      </c>
      <c r="N21" s="6" t="s">
        <v>10</v>
      </c>
      <c r="O21" s="7" t="s">
        <v>11</v>
      </c>
      <c r="P21" s="9" t="s">
        <v>24</v>
      </c>
      <c r="Q21" s="16" t="s">
        <v>23</v>
      </c>
      <c r="R21" s="14">
        <v>425</v>
      </c>
      <c r="S21" s="10">
        <v>1.2549999999999999</v>
      </c>
    </row>
    <row r="22" spans="1:19" x14ac:dyDescent="0.25">
      <c r="A22" s="4" t="str">
        <f t="shared" si="0"/>
        <v>Тип 10, 400х700</v>
      </c>
      <c r="B22" s="3" t="s">
        <v>9</v>
      </c>
      <c r="C22" s="3">
        <v>400</v>
      </c>
      <c r="D22" s="3">
        <v>61</v>
      </c>
      <c r="E22" s="3">
        <v>700</v>
      </c>
      <c r="F22" s="3">
        <v>18</v>
      </c>
      <c r="G22" s="31">
        <v>430.73345205659075</v>
      </c>
      <c r="H22" s="31">
        <v>365.64126915241468</v>
      </c>
      <c r="I22" s="31">
        <v>297.5</v>
      </c>
      <c r="J22" s="5" t="str">
        <f t="shared" si="1"/>
        <v>10-400-700</v>
      </c>
      <c r="K22" s="4" t="str">
        <f t="shared" si="2"/>
        <v xml:space="preserve">Стальной панельный радиатор «Kermi» (донное подключение),тип 10, высота 400, длина 700. Подключение слева </v>
      </c>
      <c r="L22" s="3">
        <v>5.38</v>
      </c>
      <c r="M22" s="23" t="str">
        <f t="shared" si="3"/>
        <v>FTV100400701L2Z</v>
      </c>
      <c r="N22" s="6" t="s">
        <v>10</v>
      </c>
      <c r="O22" s="7" t="s">
        <v>11</v>
      </c>
      <c r="P22" s="9" t="s">
        <v>24</v>
      </c>
      <c r="Q22" s="16" t="s">
        <v>23</v>
      </c>
      <c r="R22" s="14">
        <v>425</v>
      </c>
      <c r="S22" s="10">
        <v>1.2549999999999999</v>
      </c>
    </row>
    <row r="23" spans="1:19" x14ac:dyDescent="0.25">
      <c r="A23" s="4" t="str">
        <f t="shared" si="0"/>
        <v>Тип 10, 400х800</v>
      </c>
      <c r="B23" s="3" t="s">
        <v>9</v>
      </c>
      <c r="C23" s="3">
        <v>400</v>
      </c>
      <c r="D23" s="3">
        <v>61</v>
      </c>
      <c r="E23" s="3">
        <v>800</v>
      </c>
      <c r="F23" s="3">
        <v>18</v>
      </c>
      <c r="G23" s="31">
        <v>492.26680235038953</v>
      </c>
      <c r="H23" s="31">
        <v>417.87573617418821</v>
      </c>
      <c r="I23" s="31">
        <v>340</v>
      </c>
      <c r="J23" s="5" t="str">
        <f t="shared" si="1"/>
        <v>10-400-800</v>
      </c>
      <c r="K23" s="4" t="str">
        <f t="shared" si="2"/>
        <v xml:space="preserve">Стальной панельный радиатор «Kermi» (донное подключение),тип 10, высота 400, длина 800. Подключение слева </v>
      </c>
      <c r="L23" s="3">
        <v>6.05</v>
      </c>
      <c r="M23" s="23" t="str">
        <f t="shared" si="3"/>
        <v>FTV100400801L2Z</v>
      </c>
      <c r="N23" s="6" t="s">
        <v>10</v>
      </c>
      <c r="O23" s="7" t="s">
        <v>11</v>
      </c>
      <c r="P23" s="9" t="s">
        <v>24</v>
      </c>
      <c r="Q23" s="16" t="s">
        <v>23</v>
      </c>
      <c r="R23" s="14">
        <v>425</v>
      </c>
      <c r="S23" s="10">
        <v>1.2549999999999999</v>
      </c>
    </row>
    <row r="24" spans="1:19" x14ac:dyDescent="0.25">
      <c r="A24" s="4" t="str">
        <f t="shared" si="0"/>
        <v>Тип 10, 400х900</v>
      </c>
      <c r="B24" s="3" t="s">
        <v>9</v>
      </c>
      <c r="C24" s="3">
        <v>400</v>
      </c>
      <c r="D24" s="3">
        <v>61</v>
      </c>
      <c r="E24" s="3">
        <v>900</v>
      </c>
      <c r="F24" s="3">
        <v>18</v>
      </c>
      <c r="G24" s="31">
        <v>553.80015264418819</v>
      </c>
      <c r="H24" s="31">
        <v>470.11020319596173</v>
      </c>
      <c r="I24" s="31">
        <v>382.5</v>
      </c>
      <c r="J24" s="5" t="str">
        <f t="shared" si="1"/>
        <v>10-400-900</v>
      </c>
      <c r="K24" s="4" t="str">
        <f t="shared" si="2"/>
        <v xml:space="preserve">Стальной панельный радиатор «Kermi» (донное подключение),тип 10, высота 400, длина 900. Подключение слева </v>
      </c>
      <c r="L24" s="3">
        <v>6.71</v>
      </c>
      <c r="M24" s="23" t="str">
        <f t="shared" si="3"/>
        <v>FTV100400901L2Z</v>
      </c>
      <c r="N24" s="6" t="s">
        <v>10</v>
      </c>
      <c r="O24" s="7" t="s">
        <v>11</v>
      </c>
      <c r="P24" s="9" t="s">
        <v>24</v>
      </c>
      <c r="Q24" s="16" t="s">
        <v>23</v>
      </c>
      <c r="R24" s="14">
        <v>425</v>
      </c>
      <c r="S24" s="10">
        <v>1.2549999999999999</v>
      </c>
    </row>
    <row r="25" spans="1:19" x14ac:dyDescent="0.25">
      <c r="A25" s="4" t="str">
        <f t="shared" si="0"/>
        <v>Тип 10, 400х1000</v>
      </c>
      <c r="B25" s="3" t="s">
        <v>9</v>
      </c>
      <c r="C25" s="3">
        <v>400</v>
      </c>
      <c r="D25" s="3">
        <v>61</v>
      </c>
      <c r="E25" s="3">
        <v>1000</v>
      </c>
      <c r="F25" s="3">
        <v>18</v>
      </c>
      <c r="G25" s="31">
        <v>615.33350293798685</v>
      </c>
      <c r="H25" s="31">
        <v>522.34467021773526</v>
      </c>
      <c r="I25" s="31">
        <v>425</v>
      </c>
      <c r="J25" s="5" t="str">
        <f t="shared" si="1"/>
        <v>10-400-1000</v>
      </c>
      <c r="K25" s="4" t="str">
        <f t="shared" si="2"/>
        <v xml:space="preserve">Стальной панельный радиатор «Kermi» (донное подключение),тип 10, высота 400, длина 1000. Подключение слева </v>
      </c>
      <c r="L25" s="3">
        <v>7.37</v>
      </c>
      <c r="M25" s="23" t="str">
        <f t="shared" si="3"/>
        <v>FTV100401001L2Z</v>
      </c>
      <c r="N25" s="6" t="s">
        <v>10</v>
      </c>
      <c r="O25" s="7" t="s">
        <v>11</v>
      </c>
      <c r="P25" s="9" t="s">
        <v>24</v>
      </c>
      <c r="Q25" s="16" t="s">
        <v>23</v>
      </c>
      <c r="R25" s="14">
        <v>425</v>
      </c>
      <c r="S25" s="10">
        <v>1.2549999999999999</v>
      </c>
    </row>
    <row r="26" spans="1:19" x14ac:dyDescent="0.25">
      <c r="A26" s="4" t="str">
        <f t="shared" si="0"/>
        <v>Тип 10, 400х1100</v>
      </c>
      <c r="B26" s="3" t="s">
        <v>9</v>
      </c>
      <c r="C26" s="3">
        <v>400</v>
      </c>
      <c r="D26" s="3">
        <v>61</v>
      </c>
      <c r="E26" s="3">
        <v>1100</v>
      </c>
      <c r="F26" s="3">
        <v>18</v>
      </c>
      <c r="G26" s="31">
        <v>676.86685323178563</v>
      </c>
      <c r="H26" s="31">
        <v>574.57913723950878</v>
      </c>
      <c r="I26" s="31">
        <v>467.50000000000006</v>
      </c>
      <c r="J26" s="5" t="str">
        <f t="shared" si="1"/>
        <v>10-400-1100</v>
      </c>
      <c r="K26" s="4" t="str">
        <f t="shared" si="2"/>
        <v xml:space="preserve">Стальной панельный радиатор «Kermi» (донное подключение),тип 10, высота 400, длина 1100. Подключение слева </v>
      </c>
      <c r="L26" s="3">
        <v>8.0299999999999994</v>
      </c>
      <c r="M26" s="23" t="str">
        <f t="shared" si="3"/>
        <v>FTV100401101L2Z</v>
      </c>
      <c r="N26" s="6" t="s">
        <v>10</v>
      </c>
      <c r="O26" s="7" t="s">
        <v>11</v>
      </c>
      <c r="P26" s="9" t="s">
        <v>24</v>
      </c>
      <c r="Q26" s="16" t="s">
        <v>23</v>
      </c>
      <c r="R26" s="14">
        <v>425</v>
      </c>
      <c r="S26" s="10">
        <v>1.2549999999999999</v>
      </c>
    </row>
    <row r="27" spans="1:19" x14ac:dyDescent="0.25">
      <c r="A27" s="4" t="str">
        <f t="shared" si="0"/>
        <v>Тип 10, 400х1200</v>
      </c>
      <c r="B27" s="3" t="s">
        <v>9</v>
      </c>
      <c r="C27" s="3">
        <v>400</v>
      </c>
      <c r="D27" s="3">
        <v>61</v>
      </c>
      <c r="E27" s="3">
        <v>1200</v>
      </c>
      <c r="F27" s="3">
        <v>18</v>
      </c>
      <c r="G27" s="31">
        <v>738.40020352558417</v>
      </c>
      <c r="H27" s="31">
        <v>626.81360426128231</v>
      </c>
      <c r="I27" s="31">
        <v>510</v>
      </c>
      <c r="J27" s="5" t="str">
        <f t="shared" si="1"/>
        <v>10-400-1200</v>
      </c>
      <c r="K27" s="4" t="str">
        <f t="shared" si="2"/>
        <v xml:space="preserve">Стальной панельный радиатор «Kermi» (донное подключение),тип 10, высота 400, длина 1200. Подключение слева </v>
      </c>
      <c r="L27" s="3">
        <v>8.69</v>
      </c>
      <c r="M27" s="23" t="str">
        <f t="shared" si="3"/>
        <v>FTV100401201L2Z</v>
      </c>
      <c r="N27" s="6" t="s">
        <v>10</v>
      </c>
      <c r="O27" s="7" t="s">
        <v>11</v>
      </c>
      <c r="P27" s="9" t="s">
        <v>24</v>
      </c>
      <c r="Q27" s="16" t="s">
        <v>23</v>
      </c>
      <c r="R27" s="14">
        <v>425</v>
      </c>
      <c r="S27" s="10">
        <v>1.2549999999999999</v>
      </c>
    </row>
    <row r="28" spans="1:19" x14ac:dyDescent="0.25">
      <c r="A28" s="4" t="str">
        <f t="shared" si="0"/>
        <v>Тип 10, 400х1300</v>
      </c>
      <c r="B28" s="3" t="s">
        <v>9</v>
      </c>
      <c r="C28" s="3">
        <v>400</v>
      </c>
      <c r="D28" s="3">
        <v>61</v>
      </c>
      <c r="E28" s="3">
        <v>1300</v>
      </c>
      <c r="F28" s="3">
        <v>18</v>
      </c>
      <c r="G28" s="31">
        <v>799.93355381938295</v>
      </c>
      <c r="H28" s="31">
        <v>679.04807128305583</v>
      </c>
      <c r="I28" s="31">
        <v>552.5</v>
      </c>
      <c r="J28" s="5" t="str">
        <f t="shared" si="1"/>
        <v>10-400-1300</v>
      </c>
      <c r="K28" s="4" t="str">
        <f t="shared" si="2"/>
        <v xml:space="preserve">Стальной панельный радиатор «Kermi» (донное подключение),тип 10, высота 400, длина 1300. Подключение слева </v>
      </c>
      <c r="L28" s="3">
        <v>9.35</v>
      </c>
      <c r="M28" s="23" t="str">
        <f t="shared" si="3"/>
        <v>FTV100401301L2Z</v>
      </c>
      <c r="N28" s="6" t="s">
        <v>10</v>
      </c>
      <c r="O28" s="7" t="s">
        <v>11</v>
      </c>
      <c r="P28" s="9" t="s">
        <v>24</v>
      </c>
      <c r="Q28" s="16" t="s">
        <v>23</v>
      </c>
      <c r="R28" s="14">
        <v>425</v>
      </c>
      <c r="S28" s="10">
        <v>1.2549999999999999</v>
      </c>
    </row>
    <row r="29" spans="1:19" x14ac:dyDescent="0.25">
      <c r="A29" s="4" t="str">
        <f t="shared" si="0"/>
        <v>Тип 10, 400х1400</v>
      </c>
      <c r="B29" s="3" t="s">
        <v>9</v>
      </c>
      <c r="C29" s="3">
        <v>400</v>
      </c>
      <c r="D29" s="3">
        <v>61</v>
      </c>
      <c r="E29" s="3">
        <v>1400</v>
      </c>
      <c r="F29" s="3">
        <v>18</v>
      </c>
      <c r="G29" s="31">
        <v>861.4669041131815</v>
      </c>
      <c r="H29" s="31">
        <v>731.28253830482936</v>
      </c>
      <c r="I29" s="31">
        <v>595</v>
      </c>
      <c r="J29" s="5" t="str">
        <f t="shared" si="1"/>
        <v>10-400-1400</v>
      </c>
      <c r="K29" s="4" t="str">
        <f t="shared" si="2"/>
        <v xml:space="preserve">Стальной панельный радиатор «Kermi» (донное подключение),тип 10, высота 400, длина 1400. Подключение слева </v>
      </c>
      <c r="L29" s="3">
        <v>10.01</v>
      </c>
      <c r="M29" s="23" t="str">
        <f t="shared" si="3"/>
        <v>FTV100401401L2Z</v>
      </c>
      <c r="N29" s="6" t="s">
        <v>10</v>
      </c>
      <c r="O29" s="7" t="s">
        <v>11</v>
      </c>
      <c r="P29" s="9" t="s">
        <v>24</v>
      </c>
      <c r="Q29" s="16" t="s">
        <v>23</v>
      </c>
      <c r="R29" s="14">
        <v>425</v>
      </c>
      <c r="S29" s="10">
        <v>1.2549999999999999</v>
      </c>
    </row>
    <row r="30" spans="1:19" x14ac:dyDescent="0.25">
      <c r="A30" s="4" t="str">
        <f t="shared" si="0"/>
        <v>Тип 10, 400х1600</v>
      </c>
      <c r="B30" s="3" t="s">
        <v>9</v>
      </c>
      <c r="C30" s="3">
        <v>400</v>
      </c>
      <c r="D30" s="3">
        <v>61</v>
      </c>
      <c r="E30" s="3">
        <v>1600</v>
      </c>
      <c r="F30" s="3">
        <v>18</v>
      </c>
      <c r="G30" s="31">
        <v>984.53360470077905</v>
      </c>
      <c r="H30" s="31">
        <v>835.75147234837641</v>
      </c>
      <c r="I30" s="31">
        <v>680</v>
      </c>
      <c r="J30" s="5" t="str">
        <f t="shared" si="1"/>
        <v>10-400-1600</v>
      </c>
      <c r="K30" s="4" t="str">
        <f t="shared" si="2"/>
        <v xml:space="preserve">Стальной панельный радиатор «Kermi» (донное подключение),тип 10, высота 400, длина 1600. Подключение слева </v>
      </c>
      <c r="L30" s="3">
        <v>11.33</v>
      </c>
      <c r="M30" s="23" t="str">
        <f t="shared" si="3"/>
        <v>FTV100401601L2Z</v>
      </c>
      <c r="N30" s="6" t="s">
        <v>10</v>
      </c>
      <c r="O30" s="7" t="s">
        <v>11</v>
      </c>
      <c r="P30" s="9" t="s">
        <v>24</v>
      </c>
      <c r="Q30" s="16" t="s">
        <v>23</v>
      </c>
      <c r="R30" s="14">
        <v>425</v>
      </c>
      <c r="S30" s="10">
        <v>1.2549999999999999</v>
      </c>
    </row>
    <row r="31" spans="1:19" x14ac:dyDescent="0.25">
      <c r="A31" s="4" t="str">
        <f t="shared" si="0"/>
        <v>Тип 10, 400х1800</v>
      </c>
      <c r="B31" s="3" t="s">
        <v>9</v>
      </c>
      <c r="C31" s="3">
        <v>400</v>
      </c>
      <c r="D31" s="3">
        <v>61</v>
      </c>
      <c r="E31" s="3">
        <v>1800</v>
      </c>
      <c r="F31" s="3">
        <v>18</v>
      </c>
      <c r="G31" s="31">
        <v>1107.6003052883764</v>
      </c>
      <c r="H31" s="31">
        <v>940.22040639192346</v>
      </c>
      <c r="I31" s="31">
        <v>765</v>
      </c>
      <c r="J31" s="5" t="str">
        <f t="shared" si="1"/>
        <v>10-400-1800</v>
      </c>
      <c r="K31" s="4" t="str">
        <f t="shared" si="2"/>
        <v xml:space="preserve">Стальной панельный радиатор «Kermi» (донное подключение),тип 10, высота 400, длина 1800. Подключение слева </v>
      </c>
      <c r="L31" s="3">
        <v>12.74</v>
      </c>
      <c r="M31" s="23" t="str">
        <f t="shared" si="3"/>
        <v>FTV100401801L2Z</v>
      </c>
      <c r="N31" s="6" t="s">
        <v>10</v>
      </c>
      <c r="O31" s="7" t="s">
        <v>11</v>
      </c>
      <c r="P31" s="9" t="s">
        <v>24</v>
      </c>
      <c r="Q31" s="16" t="s">
        <v>23</v>
      </c>
      <c r="R31" s="14">
        <v>425</v>
      </c>
      <c r="S31" s="10">
        <v>1.2549999999999999</v>
      </c>
    </row>
    <row r="32" spans="1:19" x14ac:dyDescent="0.25">
      <c r="A32" s="4" t="str">
        <f t="shared" si="0"/>
        <v>Тип 10, 400х2000</v>
      </c>
      <c r="B32" s="3" t="s">
        <v>9</v>
      </c>
      <c r="C32" s="3">
        <v>400</v>
      </c>
      <c r="D32" s="3">
        <v>61</v>
      </c>
      <c r="E32" s="3">
        <v>2000</v>
      </c>
      <c r="F32" s="3">
        <v>18</v>
      </c>
      <c r="G32" s="31">
        <v>1230.6670058759737</v>
      </c>
      <c r="H32" s="31">
        <v>1044.6893404354705</v>
      </c>
      <c r="I32" s="31">
        <v>850</v>
      </c>
      <c r="J32" s="5" t="str">
        <f t="shared" si="1"/>
        <v>10-400-2000</v>
      </c>
      <c r="K32" s="4" t="str">
        <f t="shared" si="2"/>
        <v xml:space="preserve">Стальной панельный радиатор «Kermi» (донное подключение),тип 10, высота 400, длина 2000. Подключение слева </v>
      </c>
      <c r="L32" s="3">
        <v>14.07</v>
      </c>
      <c r="M32" s="23" t="str">
        <f t="shared" si="3"/>
        <v>FTV100402001L2Z</v>
      </c>
      <c r="N32" s="6" t="s">
        <v>10</v>
      </c>
      <c r="O32" s="7" t="s">
        <v>11</v>
      </c>
      <c r="P32" s="9" t="s">
        <v>24</v>
      </c>
      <c r="Q32" s="16" t="s">
        <v>23</v>
      </c>
      <c r="R32" s="14">
        <v>425</v>
      </c>
      <c r="S32" s="10">
        <v>1.2549999999999999</v>
      </c>
    </row>
    <row r="33" spans="1:19" x14ac:dyDescent="0.25">
      <c r="A33" s="4" t="str">
        <f t="shared" si="0"/>
        <v>Тип 10, 400х2300</v>
      </c>
      <c r="B33" s="3" t="s">
        <v>9</v>
      </c>
      <c r="C33" s="3">
        <v>400</v>
      </c>
      <c r="D33" s="3">
        <v>61</v>
      </c>
      <c r="E33" s="3">
        <v>2300</v>
      </c>
      <c r="F33" s="3">
        <v>18</v>
      </c>
      <c r="G33" s="31">
        <v>1415.2670567573696</v>
      </c>
      <c r="H33" s="31">
        <v>1201.3927415007911</v>
      </c>
      <c r="I33" s="31">
        <v>977.49999999999989</v>
      </c>
      <c r="J33" s="5" t="str">
        <f t="shared" si="1"/>
        <v>10-400-2300</v>
      </c>
      <c r="K33" s="4" t="str">
        <f t="shared" si="2"/>
        <v xml:space="preserve">Стальной панельный радиатор «Kermi» (донное подключение),тип 10, высота 400, длина 2300. Подключение слева </v>
      </c>
      <c r="L33" s="3">
        <v>16.05</v>
      </c>
      <c r="M33" s="23" t="str">
        <f t="shared" si="3"/>
        <v>FTV100402301L2Z</v>
      </c>
      <c r="N33" s="6" t="s">
        <v>10</v>
      </c>
      <c r="O33" s="7" t="s">
        <v>11</v>
      </c>
      <c r="P33" s="9" t="s">
        <v>24</v>
      </c>
      <c r="Q33" s="16" t="s">
        <v>23</v>
      </c>
      <c r="R33" s="14">
        <v>425</v>
      </c>
      <c r="S33" s="10">
        <v>1.2549999999999999</v>
      </c>
    </row>
    <row r="34" spans="1:19" x14ac:dyDescent="0.25">
      <c r="A34" s="4" t="str">
        <f t="shared" si="0"/>
        <v>Тип 10, 400х2600</v>
      </c>
      <c r="B34" s="3" t="s">
        <v>9</v>
      </c>
      <c r="C34" s="3">
        <v>400</v>
      </c>
      <c r="D34" s="3">
        <v>61</v>
      </c>
      <c r="E34" s="3">
        <v>2600</v>
      </c>
      <c r="F34" s="3">
        <v>18</v>
      </c>
      <c r="G34" s="31">
        <v>1599.8671076387659</v>
      </c>
      <c r="H34" s="31">
        <v>1358.0961425661117</v>
      </c>
      <c r="I34" s="31">
        <v>1105</v>
      </c>
      <c r="J34" s="5" t="str">
        <f t="shared" si="1"/>
        <v>10-400-2600</v>
      </c>
      <c r="K34" s="4" t="str">
        <f t="shared" si="2"/>
        <v xml:space="preserve">Стальной панельный радиатор «Kermi» (донное подключение),тип 10, высота 400, длина 2600. Подключение слева </v>
      </c>
      <c r="L34" s="3">
        <v>18.03</v>
      </c>
      <c r="M34" s="23" t="str">
        <f t="shared" si="3"/>
        <v>FTV100402601L2Z</v>
      </c>
      <c r="N34" s="6" t="s">
        <v>10</v>
      </c>
      <c r="O34" s="7" t="s">
        <v>11</v>
      </c>
      <c r="P34" s="9" t="s">
        <v>24</v>
      </c>
      <c r="Q34" s="16" t="s">
        <v>23</v>
      </c>
      <c r="R34" s="14">
        <v>425</v>
      </c>
      <c r="S34" s="10">
        <v>1.2549999999999999</v>
      </c>
    </row>
    <row r="35" spans="1:19" x14ac:dyDescent="0.25">
      <c r="A35" s="4" t="str">
        <f t="shared" si="0"/>
        <v>Тип 10, 400х3000</v>
      </c>
      <c r="B35" s="3" t="s">
        <v>9</v>
      </c>
      <c r="C35" s="3">
        <v>400</v>
      </c>
      <c r="D35" s="3">
        <v>61</v>
      </c>
      <c r="E35" s="3">
        <v>3000</v>
      </c>
      <c r="F35" s="3">
        <v>18</v>
      </c>
      <c r="G35" s="31">
        <v>1846.0005088139606</v>
      </c>
      <c r="H35" s="31">
        <v>1567.0340106532058</v>
      </c>
      <c r="I35" s="31">
        <v>1275</v>
      </c>
      <c r="J35" s="5" t="str">
        <f t="shared" si="1"/>
        <v>10-400-3000</v>
      </c>
      <c r="K35" s="4" t="str">
        <f t="shared" si="2"/>
        <v xml:space="preserve">Стальной панельный радиатор «Kermi» (донное подключение),тип 10, высота 400, длина 3000. Подключение слева </v>
      </c>
      <c r="L35" s="3">
        <v>20.67</v>
      </c>
      <c r="M35" s="23" t="str">
        <f t="shared" si="3"/>
        <v>FTV100403001L2Z</v>
      </c>
      <c r="N35" s="6" t="s">
        <v>10</v>
      </c>
      <c r="O35" s="7" t="s">
        <v>11</v>
      </c>
      <c r="P35" s="9" t="s">
        <v>24</v>
      </c>
      <c r="Q35" s="16" t="s">
        <v>23</v>
      </c>
      <c r="R35" s="14">
        <v>425</v>
      </c>
      <c r="S35" s="10">
        <v>1.2549999999999999</v>
      </c>
    </row>
    <row r="36" spans="1:19" x14ac:dyDescent="0.25">
      <c r="A36" s="4" t="str">
        <f t="shared" si="0"/>
        <v>Тип 10, 500х400</v>
      </c>
      <c r="B36" s="3" t="s">
        <v>9</v>
      </c>
      <c r="C36" s="3">
        <v>500</v>
      </c>
      <c r="D36" s="3">
        <v>61</v>
      </c>
      <c r="E36" s="3">
        <v>400</v>
      </c>
      <c r="F36" s="3">
        <v>18</v>
      </c>
      <c r="G36" s="31">
        <v>299.34028740457558</v>
      </c>
      <c r="H36" s="31">
        <v>253.47797224546017</v>
      </c>
      <c r="I36" s="31">
        <v>205.60000000000002</v>
      </c>
      <c r="J36" s="5" t="str">
        <f t="shared" si="1"/>
        <v>10-500-400</v>
      </c>
      <c r="K36" s="4" t="str">
        <f t="shared" si="2"/>
        <v xml:space="preserve">Стальной панельный радиатор «Kermi» (донное подключение),тип 10, высота 500, длина 400. Подключение слева </v>
      </c>
      <c r="L36" s="3">
        <v>4.0599999999999996</v>
      </c>
      <c r="M36" s="23" t="str">
        <f t="shared" si="3"/>
        <v>FTV100500401L2Z</v>
      </c>
      <c r="N36" s="6" t="s">
        <v>10</v>
      </c>
      <c r="O36" s="7" t="s">
        <v>11</v>
      </c>
      <c r="P36" s="9" t="s">
        <v>24</v>
      </c>
      <c r="Q36" s="16" t="s">
        <v>23</v>
      </c>
      <c r="R36" s="14">
        <v>514</v>
      </c>
      <c r="S36" s="10">
        <v>1.2739</v>
      </c>
    </row>
    <row r="37" spans="1:19" x14ac:dyDescent="0.25">
      <c r="A37" s="4" t="str">
        <f t="shared" si="0"/>
        <v>Тип 10, 500х500</v>
      </c>
      <c r="B37" s="3" t="s">
        <v>9</v>
      </c>
      <c r="C37" s="3">
        <v>500</v>
      </c>
      <c r="D37" s="3">
        <v>61</v>
      </c>
      <c r="E37" s="3">
        <v>500</v>
      </c>
      <c r="F37" s="3">
        <v>18</v>
      </c>
      <c r="G37" s="31">
        <v>374.17535925571946</v>
      </c>
      <c r="H37" s="31">
        <v>316.8474653068252</v>
      </c>
      <c r="I37" s="31">
        <v>257</v>
      </c>
      <c r="J37" s="5" t="str">
        <f t="shared" si="1"/>
        <v>10-500-500</v>
      </c>
      <c r="K37" s="4" t="str">
        <f t="shared" si="2"/>
        <v xml:space="preserve">Стальной панельный радиатор «Kermi» (донное подключение),тип 10, высота 500, длина 500. Подключение слева </v>
      </c>
      <c r="L37" s="3">
        <v>4.8899999999999997</v>
      </c>
      <c r="M37" s="23" t="str">
        <f t="shared" si="3"/>
        <v>FTV100500501L2Z</v>
      </c>
      <c r="N37" s="6" t="s">
        <v>10</v>
      </c>
      <c r="O37" s="7" t="s">
        <v>11</v>
      </c>
      <c r="P37" s="9" t="s">
        <v>24</v>
      </c>
      <c r="Q37" s="16" t="s">
        <v>23</v>
      </c>
      <c r="R37" s="14">
        <v>514</v>
      </c>
      <c r="S37" s="10">
        <v>1.2739</v>
      </c>
    </row>
    <row r="38" spans="1:19" x14ac:dyDescent="0.25">
      <c r="A38" s="4" t="str">
        <f t="shared" si="0"/>
        <v>Тип 10, 500х600</v>
      </c>
      <c r="B38" s="3" t="s">
        <v>9</v>
      </c>
      <c r="C38" s="3">
        <v>500</v>
      </c>
      <c r="D38" s="3">
        <v>61</v>
      </c>
      <c r="E38" s="3">
        <v>600</v>
      </c>
      <c r="F38" s="3">
        <v>18</v>
      </c>
      <c r="G38" s="31">
        <v>449.01043110686334</v>
      </c>
      <c r="H38" s="31">
        <v>380.21695836819021</v>
      </c>
      <c r="I38" s="31">
        <v>308.39999999999998</v>
      </c>
      <c r="J38" s="5" t="str">
        <f t="shared" si="1"/>
        <v>10-500-600</v>
      </c>
      <c r="K38" s="4" t="str">
        <f t="shared" si="2"/>
        <v xml:space="preserve">Стальной панельный радиатор «Kermi» (донное подключение),тип 10, высота 500, длина 600. Подключение слева </v>
      </c>
      <c r="L38" s="3">
        <v>5.71</v>
      </c>
      <c r="M38" s="23" t="str">
        <f t="shared" si="3"/>
        <v>FTV100500601L2Z</v>
      </c>
      <c r="N38" s="6" t="s">
        <v>10</v>
      </c>
      <c r="O38" s="7" t="s">
        <v>11</v>
      </c>
      <c r="P38" s="9" t="s">
        <v>24</v>
      </c>
      <c r="Q38" s="16" t="s">
        <v>23</v>
      </c>
      <c r="R38" s="14">
        <v>514</v>
      </c>
      <c r="S38" s="10">
        <v>1.2739</v>
      </c>
    </row>
    <row r="39" spans="1:19" x14ac:dyDescent="0.25">
      <c r="A39" s="4" t="str">
        <f t="shared" si="0"/>
        <v>Тип 10, 500х700</v>
      </c>
      <c r="B39" s="3" t="s">
        <v>9</v>
      </c>
      <c r="C39" s="3">
        <v>500</v>
      </c>
      <c r="D39" s="3">
        <v>61</v>
      </c>
      <c r="E39" s="3">
        <v>700</v>
      </c>
      <c r="F39" s="3">
        <v>18</v>
      </c>
      <c r="G39" s="31">
        <v>523.84550295800716</v>
      </c>
      <c r="H39" s="31">
        <v>443.58645142955527</v>
      </c>
      <c r="I39" s="31">
        <v>359.79999999999995</v>
      </c>
      <c r="J39" s="5" t="str">
        <f t="shared" si="1"/>
        <v>10-500-700</v>
      </c>
      <c r="K39" s="4" t="str">
        <f t="shared" si="2"/>
        <v xml:space="preserve">Стальной панельный радиатор «Kermi» (донное подключение),тип 10, высота 500, длина 700. Подключение слева </v>
      </c>
      <c r="L39" s="3">
        <v>6.54</v>
      </c>
      <c r="M39" s="23" t="str">
        <f t="shared" si="3"/>
        <v>FTV100500701L2Z</v>
      </c>
      <c r="N39" s="6" t="s">
        <v>10</v>
      </c>
      <c r="O39" s="7" t="s">
        <v>11</v>
      </c>
      <c r="P39" s="9" t="s">
        <v>24</v>
      </c>
      <c r="Q39" s="16" t="s">
        <v>23</v>
      </c>
      <c r="R39" s="14">
        <v>514</v>
      </c>
      <c r="S39" s="10">
        <v>1.2739</v>
      </c>
    </row>
    <row r="40" spans="1:19" x14ac:dyDescent="0.25">
      <c r="A40" s="4" t="str">
        <f t="shared" si="0"/>
        <v>Тип 10, 500х800</v>
      </c>
      <c r="B40" s="3" t="s">
        <v>9</v>
      </c>
      <c r="C40" s="3">
        <v>500</v>
      </c>
      <c r="D40" s="3">
        <v>61</v>
      </c>
      <c r="E40" s="3">
        <v>800</v>
      </c>
      <c r="F40" s="3">
        <v>18</v>
      </c>
      <c r="G40" s="31">
        <v>598.68057480915115</v>
      </c>
      <c r="H40" s="31">
        <v>506.95594449092033</v>
      </c>
      <c r="I40" s="31">
        <v>411.20000000000005</v>
      </c>
      <c r="J40" s="5" t="str">
        <f t="shared" si="1"/>
        <v>10-500-800</v>
      </c>
      <c r="K40" s="4" t="str">
        <f t="shared" si="2"/>
        <v xml:space="preserve">Стальной панельный радиатор «Kermi» (донное подключение),тип 10, высота 500, длина 800. Подключение слева </v>
      </c>
      <c r="L40" s="3">
        <v>7.36</v>
      </c>
      <c r="M40" s="23" t="str">
        <f t="shared" si="3"/>
        <v>FTV100500801L2Z</v>
      </c>
      <c r="N40" s="6" t="s">
        <v>10</v>
      </c>
      <c r="O40" s="7" t="s">
        <v>11</v>
      </c>
      <c r="P40" s="9" t="s">
        <v>24</v>
      </c>
      <c r="Q40" s="16" t="s">
        <v>23</v>
      </c>
      <c r="R40" s="14">
        <v>514</v>
      </c>
      <c r="S40" s="10">
        <v>1.2739</v>
      </c>
    </row>
    <row r="41" spans="1:19" x14ac:dyDescent="0.25">
      <c r="A41" s="4" t="str">
        <f t="shared" si="0"/>
        <v>Тип 10, 500х900</v>
      </c>
      <c r="B41" s="3" t="s">
        <v>9</v>
      </c>
      <c r="C41" s="3">
        <v>500</v>
      </c>
      <c r="D41" s="3">
        <v>61</v>
      </c>
      <c r="E41" s="3">
        <v>900</v>
      </c>
      <c r="F41" s="3">
        <v>18</v>
      </c>
      <c r="G41" s="31">
        <v>673.51564666029503</v>
      </c>
      <c r="H41" s="31">
        <v>570.32543755228539</v>
      </c>
      <c r="I41" s="31">
        <v>462.6</v>
      </c>
      <c r="J41" s="5" t="str">
        <f t="shared" si="1"/>
        <v>10-500-900</v>
      </c>
      <c r="K41" s="4" t="str">
        <f t="shared" si="2"/>
        <v xml:space="preserve">Стальной панельный радиатор «Kermi» (донное подключение),тип 10, высота 500, длина 900. Подключение слева </v>
      </c>
      <c r="L41" s="3">
        <v>8.19</v>
      </c>
      <c r="M41" s="23" t="str">
        <f t="shared" si="3"/>
        <v>FTV100500901L2Z</v>
      </c>
      <c r="N41" s="6" t="s">
        <v>10</v>
      </c>
      <c r="O41" s="7" t="s">
        <v>11</v>
      </c>
      <c r="P41" s="9" t="s">
        <v>24</v>
      </c>
      <c r="Q41" s="16" t="s">
        <v>23</v>
      </c>
      <c r="R41" s="14">
        <v>514</v>
      </c>
      <c r="S41" s="10">
        <v>1.2739</v>
      </c>
    </row>
    <row r="42" spans="1:19" x14ac:dyDescent="0.25">
      <c r="A42" s="4" t="str">
        <f t="shared" si="0"/>
        <v>Тип 10, 500х1000</v>
      </c>
      <c r="B42" s="3" t="s">
        <v>9</v>
      </c>
      <c r="C42" s="3">
        <v>500</v>
      </c>
      <c r="D42" s="3">
        <v>61</v>
      </c>
      <c r="E42" s="3">
        <v>1000</v>
      </c>
      <c r="F42" s="3">
        <v>18</v>
      </c>
      <c r="G42" s="31">
        <v>748.35071851143891</v>
      </c>
      <c r="H42" s="31">
        <v>633.6949306136504</v>
      </c>
      <c r="I42" s="31">
        <v>514</v>
      </c>
      <c r="J42" s="5" t="str">
        <f t="shared" si="1"/>
        <v>10-500-1000</v>
      </c>
      <c r="K42" s="4" t="str">
        <f t="shared" si="2"/>
        <v xml:space="preserve">Стальной панельный радиатор «Kermi» (донное подключение),тип 10, высота 500, длина 1000. Подключение слева </v>
      </c>
      <c r="L42" s="3">
        <v>9.02</v>
      </c>
      <c r="M42" s="23" t="str">
        <f t="shared" si="3"/>
        <v>FTV100501001L2Z</v>
      </c>
      <c r="N42" s="6" t="s">
        <v>10</v>
      </c>
      <c r="O42" s="7" t="s">
        <v>11</v>
      </c>
      <c r="P42" s="9" t="s">
        <v>24</v>
      </c>
      <c r="Q42" s="16" t="s">
        <v>23</v>
      </c>
      <c r="R42" s="14">
        <v>514</v>
      </c>
      <c r="S42" s="10">
        <v>1.2739</v>
      </c>
    </row>
    <row r="43" spans="1:19" x14ac:dyDescent="0.25">
      <c r="A43" s="4" t="str">
        <f t="shared" si="0"/>
        <v>Тип 10, 500х1100</v>
      </c>
      <c r="B43" s="3" t="s">
        <v>9</v>
      </c>
      <c r="C43" s="3">
        <v>500</v>
      </c>
      <c r="D43" s="3">
        <v>61</v>
      </c>
      <c r="E43" s="3">
        <v>1100</v>
      </c>
      <c r="F43" s="3">
        <v>18</v>
      </c>
      <c r="G43" s="31">
        <v>823.18579036258291</v>
      </c>
      <c r="H43" s="31">
        <v>697.06442367501552</v>
      </c>
      <c r="I43" s="31">
        <v>565.40000000000009</v>
      </c>
      <c r="J43" s="5" t="str">
        <f t="shared" si="1"/>
        <v>10-500-1100</v>
      </c>
      <c r="K43" s="4" t="str">
        <f t="shared" si="2"/>
        <v xml:space="preserve">Стальной панельный радиатор «Kermi» (донное подключение),тип 10, высота 500, длина 1100. Подключение слева </v>
      </c>
      <c r="L43" s="3">
        <v>9.84</v>
      </c>
      <c r="M43" s="23" t="str">
        <f t="shared" si="3"/>
        <v>FTV100501101L2Z</v>
      </c>
      <c r="N43" s="6" t="s">
        <v>10</v>
      </c>
      <c r="O43" s="7" t="s">
        <v>11</v>
      </c>
      <c r="P43" s="9" t="s">
        <v>24</v>
      </c>
      <c r="Q43" s="16" t="s">
        <v>23</v>
      </c>
      <c r="R43" s="14">
        <v>514</v>
      </c>
      <c r="S43" s="10">
        <v>1.2739</v>
      </c>
    </row>
    <row r="44" spans="1:19" x14ac:dyDescent="0.25">
      <c r="A44" s="4" t="str">
        <f t="shared" si="0"/>
        <v>Тип 10, 500х1200</v>
      </c>
      <c r="B44" s="3" t="s">
        <v>9</v>
      </c>
      <c r="C44" s="3">
        <v>500</v>
      </c>
      <c r="D44" s="3">
        <v>61</v>
      </c>
      <c r="E44" s="3">
        <v>1200</v>
      </c>
      <c r="F44" s="3">
        <v>18</v>
      </c>
      <c r="G44" s="31">
        <v>898.02086221372667</v>
      </c>
      <c r="H44" s="31">
        <v>760.43391673638041</v>
      </c>
      <c r="I44" s="31">
        <v>616.79999999999995</v>
      </c>
      <c r="J44" s="5" t="str">
        <f t="shared" si="1"/>
        <v>10-500-1200</v>
      </c>
      <c r="K44" s="4" t="str">
        <f t="shared" si="2"/>
        <v xml:space="preserve">Стальной панельный радиатор «Kermi» (донное подключение),тип 10, высота 500, длина 1200. Подключение слева </v>
      </c>
      <c r="L44" s="3">
        <v>10.67</v>
      </c>
      <c r="M44" s="23" t="str">
        <f t="shared" si="3"/>
        <v>FTV100501201L2Z</v>
      </c>
      <c r="N44" s="6" t="s">
        <v>10</v>
      </c>
      <c r="O44" s="7" t="s">
        <v>11</v>
      </c>
      <c r="P44" s="9" t="s">
        <v>24</v>
      </c>
      <c r="Q44" s="16" t="s">
        <v>23</v>
      </c>
      <c r="R44" s="14">
        <v>514</v>
      </c>
      <c r="S44" s="10">
        <v>1.2739</v>
      </c>
    </row>
    <row r="45" spans="1:19" x14ac:dyDescent="0.25">
      <c r="A45" s="4" t="str">
        <f t="shared" si="0"/>
        <v>Тип 10, 500х1300</v>
      </c>
      <c r="B45" s="3" t="s">
        <v>9</v>
      </c>
      <c r="C45" s="3">
        <v>500</v>
      </c>
      <c r="D45" s="3">
        <v>61</v>
      </c>
      <c r="E45" s="3">
        <v>1300</v>
      </c>
      <c r="F45" s="3">
        <v>18</v>
      </c>
      <c r="G45" s="31">
        <v>972.85593406487067</v>
      </c>
      <c r="H45" s="31">
        <v>823.80340979774553</v>
      </c>
      <c r="I45" s="31">
        <v>668.2</v>
      </c>
      <c r="J45" s="5" t="str">
        <f t="shared" si="1"/>
        <v>10-500-1300</v>
      </c>
      <c r="K45" s="4" t="str">
        <f t="shared" si="2"/>
        <v xml:space="preserve">Стальной панельный радиатор «Kermi» (донное подключение),тип 10, высота 500, длина 1300. Подключение слева </v>
      </c>
      <c r="L45" s="3">
        <v>11.49</v>
      </c>
      <c r="M45" s="23" t="str">
        <f t="shared" si="3"/>
        <v>FTV100501301L2Z</v>
      </c>
      <c r="N45" s="6" t="s">
        <v>10</v>
      </c>
      <c r="O45" s="7" t="s">
        <v>11</v>
      </c>
      <c r="P45" s="9" t="s">
        <v>24</v>
      </c>
      <c r="Q45" s="16" t="s">
        <v>23</v>
      </c>
      <c r="R45" s="14">
        <v>514</v>
      </c>
      <c r="S45" s="10">
        <v>1.2739</v>
      </c>
    </row>
    <row r="46" spans="1:19" x14ac:dyDescent="0.25">
      <c r="A46" s="4" t="str">
        <f t="shared" si="0"/>
        <v>Тип 10, 500х1400</v>
      </c>
      <c r="B46" s="3" t="s">
        <v>9</v>
      </c>
      <c r="C46" s="3">
        <v>500</v>
      </c>
      <c r="D46" s="3">
        <v>61</v>
      </c>
      <c r="E46" s="3">
        <v>1400</v>
      </c>
      <c r="F46" s="3">
        <v>18</v>
      </c>
      <c r="G46" s="31">
        <v>1047.6910059160143</v>
      </c>
      <c r="H46" s="31">
        <v>887.17290285911054</v>
      </c>
      <c r="I46" s="31">
        <v>719.59999999999991</v>
      </c>
      <c r="J46" s="5" t="str">
        <f t="shared" si="1"/>
        <v>10-500-1400</v>
      </c>
      <c r="K46" s="4" t="str">
        <f t="shared" si="2"/>
        <v xml:space="preserve">Стальной панельный радиатор «Kermi» (донное подключение),тип 10, высота 500, длина 1400. Подключение слева </v>
      </c>
      <c r="L46" s="3">
        <v>12.32</v>
      </c>
      <c r="M46" s="23" t="str">
        <f t="shared" si="3"/>
        <v>FTV100501401L2Z</v>
      </c>
      <c r="N46" s="6" t="s">
        <v>10</v>
      </c>
      <c r="O46" s="7" t="s">
        <v>11</v>
      </c>
      <c r="P46" s="9" t="s">
        <v>24</v>
      </c>
      <c r="Q46" s="16" t="s">
        <v>23</v>
      </c>
      <c r="R46" s="14">
        <v>514</v>
      </c>
      <c r="S46" s="10">
        <v>1.2739</v>
      </c>
    </row>
    <row r="47" spans="1:19" x14ac:dyDescent="0.25">
      <c r="A47" s="4" t="str">
        <f t="shared" si="0"/>
        <v>Тип 10, 500х1600</v>
      </c>
      <c r="B47" s="3" t="s">
        <v>9</v>
      </c>
      <c r="C47" s="3">
        <v>500</v>
      </c>
      <c r="D47" s="3">
        <v>61</v>
      </c>
      <c r="E47" s="3">
        <v>1600</v>
      </c>
      <c r="F47" s="3">
        <v>18</v>
      </c>
      <c r="G47" s="31">
        <v>1197.3611496183023</v>
      </c>
      <c r="H47" s="31">
        <v>1013.9118889818407</v>
      </c>
      <c r="I47" s="31">
        <v>822.40000000000009</v>
      </c>
      <c r="J47" s="5" t="str">
        <f t="shared" si="1"/>
        <v>10-500-1600</v>
      </c>
      <c r="K47" s="4" t="str">
        <f t="shared" si="2"/>
        <v xml:space="preserve">Стальной панельный радиатор «Kermi» (донное подключение),тип 10, высота 500, длина 1600. Подключение слева </v>
      </c>
      <c r="L47" s="3">
        <v>13.97</v>
      </c>
      <c r="M47" s="23" t="str">
        <f t="shared" si="3"/>
        <v>FTV100501601L2Z</v>
      </c>
      <c r="N47" s="6" t="s">
        <v>10</v>
      </c>
      <c r="O47" s="7" t="s">
        <v>11</v>
      </c>
      <c r="P47" s="9" t="s">
        <v>24</v>
      </c>
      <c r="Q47" s="16" t="s">
        <v>23</v>
      </c>
      <c r="R47" s="14">
        <v>514</v>
      </c>
      <c r="S47" s="10">
        <v>1.2739</v>
      </c>
    </row>
    <row r="48" spans="1:19" x14ac:dyDescent="0.25">
      <c r="A48" s="4" t="str">
        <f t="shared" si="0"/>
        <v>Тип 10, 500х1800</v>
      </c>
      <c r="B48" s="3" t="s">
        <v>9</v>
      </c>
      <c r="C48" s="3">
        <v>500</v>
      </c>
      <c r="D48" s="3">
        <v>61</v>
      </c>
      <c r="E48" s="3">
        <v>1800</v>
      </c>
      <c r="F48" s="3">
        <v>18</v>
      </c>
      <c r="G48" s="31">
        <v>1347.0312933205901</v>
      </c>
      <c r="H48" s="31">
        <v>1140.6508751045708</v>
      </c>
      <c r="I48" s="31">
        <v>925.2</v>
      </c>
      <c r="J48" s="5" t="str">
        <f t="shared" si="1"/>
        <v>10-500-1800</v>
      </c>
      <c r="K48" s="4" t="str">
        <f t="shared" si="2"/>
        <v xml:space="preserve">Стальной панельный радиатор «Kermi» (донное подключение),тип 10, высота 500, длина 1800. Подключение слева </v>
      </c>
      <c r="L48" s="3">
        <v>15.71</v>
      </c>
      <c r="M48" s="23" t="str">
        <f t="shared" si="3"/>
        <v>FTV100501801L2Z</v>
      </c>
      <c r="N48" s="6" t="s">
        <v>10</v>
      </c>
      <c r="O48" s="7" t="s">
        <v>11</v>
      </c>
      <c r="P48" s="9" t="s">
        <v>24</v>
      </c>
      <c r="Q48" s="16" t="s">
        <v>23</v>
      </c>
      <c r="R48" s="14">
        <v>514</v>
      </c>
      <c r="S48" s="10">
        <v>1.2739</v>
      </c>
    </row>
    <row r="49" spans="1:19" x14ac:dyDescent="0.25">
      <c r="A49" s="4" t="str">
        <f t="shared" si="0"/>
        <v>Тип 10, 500х2000</v>
      </c>
      <c r="B49" s="3" t="s">
        <v>9</v>
      </c>
      <c r="C49" s="3">
        <v>500</v>
      </c>
      <c r="D49" s="3">
        <v>61</v>
      </c>
      <c r="E49" s="3">
        <v>2000</v>
      </c>
      <c r="F49" s="3">
        <v>18</v>
      </c>
      <c r="G49" s="31">
        <v>1496.7014370228778</v>
      </c>
      <c r="H49" s="31">
        <v>1267.3898612273008</v>
      </c>
      <c r="I49" s="31">
        <v>1028</v>
      </c>
      <c r="J49" s="5" t="str">
        <f t="shared" si="1"/>
        <v>10-500-2000</v>
      </c>
      <c r="K49" s="4" t="str">
        <f t="shared" si="2"/>
        <v xml:space="preserve">Стальной панельный радиатор «Kermi» (донное подключение),тип 10, высота 500, длина 2000. Подключение слева </v>
      </c>
      <c r="L49" s="3">
        <v>17.36</v>
      </c>
      <c r="M49" s="23" t="str">
        <f t="shared" si="3"/>
        <v>FTV100502001L2Z</v>
      </c>
      <c r="N49" s="6" t="s">
        <v>10</v>
      </c>
      <c r="O49" s="7" t="s">
        <v>11</v>
      </c>
      <c r="P49" s="9" t="s">
        <v>24</v>
      </c>
      <c r="Q49" s="16" t="s">
        <v>23</v>
      </c>
      <c r="R49" s="14">
        <v>514</v>
      </c>
      <c r="S49" s="10">
        <v>1.2739</v>
      </c>
    </row>
    <row r="50" spans="1:19" x14ac:dyDescent="0.25">
      <c r="A50" s="4" t="str">
        <f t="shared" si="0"/>
        <v>Тип 10, 500х2300</v>
      </c>
      <c r="B50" s="3" t="s">
        <v>9</v>
      </c>
      <c r="C50" s="3">
        <v>500</v>
      </c>
      <c r="D50" s="3">
        <v>61</v>
      </c>
      <c r="E50" s="3">
        <v>2300</v>
      </c>
      <c r="F50" s="3">
        <v>18</v>
      </c>
      <c r="G50" s="31">
        <v>1721.2066525763094</v>
      </c>
      <c r="H50" s="31">
        <v>1457.4983404113957</v>
      </c>
      <c r="I50" s="31">
        <v>1182.1999999999998</v>
      </c>
      <c r="J50" s="5" t="str">
        <f t="shared" si="1"/>
        <v>10-500-2300</v>
      </c>
      <c r="K50" s="4" t="str">
        <f t="shared" si="2"/>
        <v xml:space="preserve">Стальной панельный радиатор «Kermi» (донное подключение),тип 10, высота 500, длина 2300. Подключение слева </v>
      </c>
      <c r="L50" s="3">
        <v>19.84</v>
      </c>
      <c r="M50" s="23" t="str">
        <f t="shared" si="3"/>
        <v>FTV100502301L2Z</v>
      </c>
      <c r="N50" s="6" t="s">
        <v>10</v>
      </c>
      <c r="O50" s="7" t="s">
        <v>11</v>
      </c>
      <c r="P50" s="9" t="s">
        <v>24</v>
      </c>
      <c r="Q50" s="16" t="s">
        <v>23</v>
      </c>
      <c r="R50" s="14">
        <v>514</v>
      </c>
      <c r="S50" s="10">
        <v>1.2739</v>
      </c>
    </row>
    <row r="51" spans="1:19" x14ac:dyDescent="0.25">
      <c r="A51" s="4" t="str">
        <f t="shared" si="0"/>
        <v>Тип 10, 500х2600</v>
      </c>
      <c r="B51" s="3" t="s">
        <v>9</v>
      </c>
      <c r="C51" s="3">
        <v>500</v>
      </c>
      <c r="D51" s="3">
        <v>61</v>
      </c>
      <c r="E51" s="3">
        <v>2600</v>
      </c>
      <c r="F51" s="3">
        <v>18</v>
      </c>
      <c r="G51" s="31">
        <v>1945.7118681297413</v>
      </c>
      <c r="H51" s="31">
        <v>1647.6068195954911</v>
      </c>
      <c r="I51" s="31">
        <v>1336.4</v>
      </c>
      <c r="J51" s="5" t="str">
        <f t="shared" si="1"/>
        <v>10-500-2600</v>
      </c>
      <c r="K51" s="4" t="str">
        <f t="shared" si="2"/>
        <v xml:space="preserve">Стальной панельный радиатор «Kermi» (донное подключение),тип 10, высота 500, длина 2600. Подключение слева </v>
      </c>
      <c r="L51" s="3">
        <v>22.32</v>
      </c>
      <c r="M51" s="23" t="str">
        <f t="shared" si="3"/>
        <v>FTV100502601L2Z</v>
      </c>
      <c r="N51" s="6" t="s">
        <v>10</v>
      </c>
      <c r="O51" s="7" t="s">
        <v>11</v>
      </c>
      <c r="P51" s="9" t="s">
        <v>24</v>
      </c>
      <c r="Q51" s="16" t="s">
        <v>23</v>
      </c>
      <c r="R51" s="14">
        <v>514</v>
      </c>
      <c r="S51" s="10">
        <v>1.2739</v>
      </c>
    </row>
    <row r="52" spans="1:19" x14ac:dyDescent="0.25">
      <c r="A52" s="4" t="str">
        <f t="shared" si="0"/>
        <v>Тип 10, 500х3000</v>
      </c>
      <c r="B52" s="3" t="s">
        <v>9</v>
      </c>
      <c r="C52" s="3">
        <v>500</v>
      </c>
      <c r="D52" s="3">
        <v>61</v>
      </c>
      <c r="E52" s="3">
        <v>3000</v>
      </c>
      <c r="F52" s="3">
        <v>18</v>
      </c>
      <c r="G52" s="31">
        <v>2245.0521555343166</v>
      </c>
      <c r="H52" s="31">
        <v>1901.0847918409513</v>
      </c>
      <c r="I52" s="31">
        <v>1542</v>
      </c>
      <c r="J52" s="5" t="str">
        <f t="shared" si="1"/>
        <v>10-500-3000</v>
      </c>
      <c r="K52" s="4" t="str">
        <f t="shared" si="2"/>
        <v xml:space="preserve">Стальной панельный радиатор «Kermi» (донное подключение),тип 10, высота 500, длина 3000. Подключение слева </v>
      </c>
      <c r="L52" s="3">
        <v>25.62</v>
      </c>
      <c r="M52" s="23" t="str">
        <f t="shared" si="3"/>
        <v>FTV100503001L2Z</v>
      </c>
      <c r="N52" s="6" t="s">
        <v>10</v>
      </c>
      <c r="O52" s="7" t="s">
        <v>11</v>
      </c>
      <c r="P52" s="9" t="s">
        <v>24</v>
      </c>
      <c r="Q52" s="16" t="s">
        <v>23</v>
      </c>
      <c r="R52" s="14">
        <v>514</v>
      </c>
      <c r="S52" s="10">
        <v>1.2739</v>
      </c>
    </row>
    <row r="53" spans="1:19" x14ac:dyDescent="0.25">
      <c r="A53" s="4" t="str">
        <f t="shared" si="0"/>
        <v>Тип 10, 600х400</v>
      </c>
      <c r="B53" s="3" t="s">
        <v>9</v>
      </c>
      <c r="C53" s="3">
        <v>600</v>
      </c>
      <c r="D53" s="3">
        <v>61</v>
      </c>
      <c r="E53" s="3">
        <v>400</v>
      </c>
      <c r="F53" s="3">
        <v>18</v>
      </c>
      <c r="G53" s="31">
        <v>352.54858256252209</v>
      </c>
      <c r="H53" s="31">
        <v>297.79847726496098</v>
      </c>
      <c r="I53" s="31">
        <v>240.8</v>
      </c>
      <c r="J53" s="5" t="str">
        <f t="shared" si="1"/>
        <v>10-600-400</v>
      </c>
      <c r="K53" s="4" t="str">
        <f t="shared" si="2"/>
        <v xml:space="preserve">Стальной панельный радиатор «Kermi» (донное подключение),тип 10, высота 600, длина 400. Подключение слева </v>
      </c>
      <c r="L53" s="3">
        <v>4.72</v>
      </c>
      <c r="M53" s="23" t="str">
        <f t="shared" si="3"/>
        <v>FTV100600401L2Z</v>
      </c>
      <c r="N53" s="6" t="s">
        <v>10</v>
      </c>
      <c r="O53" s="7" t="s">
        <v>11</v>
      </c>
      <c r="P53" s="9" t="s">
        <v>25</v>
      </c>
      <c r="Q53" s="16" t="s">
        <v>23</v>
      </c>
      <c r="R53" s="14">
        <v>602</v>
      </c>
      <c r="S53" s="10">
        <v>1.2927999999999999</v>
      </c>
    </row>
    <row r="54" spans="1:19" x14ac:dyDescent="0.25">
      <c r="A54" s="4" t="str">
        <f t="shared" si="0"/>
        <v>Тип 10, 600х500</v>
      </c>
      <c r="B54" s="3" t="s">
        <v>9</v>
      </c>
      <c r="C54" s="3">
        <v>600</v>
      </c>
      <c r="D54" s="3">
        <v>61</v>
      </c>
      <c r="E54" s="3">
        <v>500</v>
      </c>
      <c r="F54" s="3">
        <v>18</v>
      </c>
      <c r="G54" s="31">
        <v>440.68572820315256</v>
      </c>
      <c r="H54" s="31">
        <v>372.2480965812012</v>
      </c>
      <c r="I54" s="31">
        <v>301</v>
      </c>
      <c r="J54" s="5" t="str">
        <f t="shared" si="1"/>
        <v>10-600-500</v>
      </c>
      <c r="K54" s="4" t="str">
        <f t="shared" si="2"/>
        <v xml:space="preserve">Стальной панельный радиатор «Kermi» (донное подключение),тип 10, высота 600, длина 500. Подключение слева </v>
      </c>
      <c r="L54" s="3">
        <v>5.71</v>
      </c>
      <c r="M54" s="23" t="str">
        <f t="shared" si="3"/>
        <v>FTV100600501L2Z</v>
      </c>
      <c r="N54" s="6" t="s">
        <v>10</v>
      </c>
      <c r="O54" s="7" t="s">
        <v>11</v>
      </c>
      <c r="P54" s="9" t="s">
        <v>25</v>
      </c>
      <c r="Q54" s="16" t="s">
        <v>23</v>
      </c>
      <c r="R54" s="14">
        <v>602</v>
      </c>
      <c r="S54" s="10">
        <v>1.2927999999999999</v>
      </c>
    </row>
    <row r="55" spans="1:19" x14ac:dyDescent="0.25">
      <c r="A55" s="4" t="str">
        <f t="shared" si="0"/>
        <v>Тип 10, 600х600</v>
      </c>
      <c r="B55" s="3" t="s">
        <v>9</v>
      </c>
      <c r="C55" s="3">
        <v>600</v>
      </c>
      <c r="D55" s="3">
        <v>61</v>
      </c>
      <c r="E55" s="3">
        <v>600</v>
      </c>
      <c r="F55" s="3">
        <v>18</v>
      </c>
      <c r="G55" s="31">
        <v>528.8228738437831</v>
      </c>
      <c r="H55" s="31">
        <v>446.69771589744141</v>
      </c>
      <c r="I55" s="31">
        <v>361.2</v>
      </c>
      <c r="J55" s="5" t="str">
        <f t="shared" si="1"/>
        <v>10-600-600</v>
      </c>
      <c r="K55" s="4" t="str">
        <f t="shared" si="2"/>
        <v xml:space="preserve">Стальной панельный радиатор «Kermi» (донное подключение),тип 10, высота 600, длина 600. Подключение слева </v>
      </c>
      <c r="L55" s="3">
        <v>6.7</v>
      </c>
      <c r="M55" s="23" t="str">
        <f t="shared" si="3"/>
        <v>FTV100600601L2Z</v>
      </c>
      <c r="N55" s="6" t="s">
        <v>10</v>
      </c>
      <c r="O55" s="7" t="s">
        <v>11</v>
      </c>
      <c r="P55" s="9" t="s">
        <v>25</v>
      </c>
      <c r="Q55" s="16" t="s">
        <v>23</v>
      </c>
      <c r="R55" s="14">
        <v>602</v>
      </c>
      <c r="S55" s="10">
        <v>1.2927999999999999</v>
      </c>
    </row>
    <row r="56" spans="1:19" x14ac:dyDescent="0.25">
      <c r="A56" s="4" t="str">
        <f t="shared" si="0"/>
        <v>Тип 10, 600х700</v>
      </c>
      <c r="B56" s="3" t="s">
        <v>9</v>
      </c>
      <c r="C56" s="3">
        <v>600</v>
      </c>
      <c r="D56" s="3">
        <v>61</v>
      </c>
      <c r="E56" s="3">
        <v>700</v>
      </c>
      <c r="F56" s="3">
        <v>18</v>
      </c>
      <c r="G56" s="31">
        <v>616.96001948441358</v>
      </c>
      <c r="H56" s="31">
        <v>521.14733521368169</v>
      </c>
      <c r="I56" s="31">
        <v>421.4</v>
      </c>
      <c r="J56" s="5" t="str">
        <f t="shared" si="1"/>
        <v>10-600-700</v>
      </c>
      <c r="K56" s="4" t="str">
        <f t="shared" si="2"/>
        <v xml:space="preserve">Стальной панельный радиатор «Kermi» (донное подключение),тип 10, высота 600, длина 700. Подключение слева </v>
      </c>
      <c r="L56" s="3">
        <v>7.69</v>
      </c>
      <c r="M56" s="23" t="str">
        <f t="shared" si="3"/>
        <v>FTV100600701L2Z</v>
      </c>
      <c r="N56" s="6" t="s">
        <v>10</v>
      </c>
      <c r="O56" s="7" t="s">
        <v>11</v>
      </c>
      <c r="P56" s="9" t="s">
        <v>25</v>
      </c>
      <c r="Q56" s="16" t="s">
        <v>23</v>
      </c>
      <c r="R56" s="14">
        <v>602</v>
      </c>
      <c r="S56" s="10">
        <v>1.2927999999999999</v>
      </c>
    </row>
    <row r="57" spans="1:19" x14ac:dyDescent="0.25">
      <c r="A57" s="4" t="str">
        <f t="shared" si="0"/>
        <v>Тип 10, 600х800</v>
      </c>
      <c r="B57" s="3" t="s">
        <v>9</v>
      </c>
      <c r="C57" s="3">
        <v>600</v>
      </c>
      <c r="D57" s="3">
        <v>61</v>
      </c>
      <c r="E57" s="3">
        <v>800</v>
      </c>
      <c r="F57" s="3">
        <v>18</v>
      </c>
      <c r="G57" s="31">
        <v>705.09716512504417</v>
      </c>
      <c r="H57" s="31">
        <v>595.59695452992196</v>
      </c>
      <c r="I57" s="31">
        <v>481.6</v>
      </c>
      <c r="J57" s="5" t="str">
        <f t="shared" si="1"/>
        <v>10-600-800</v>
      </c>
      <c r="K57" s="4" t="str">
        <f t="shared" si="2"/>
        <v xml:space="preserve">Стальной панельный радиатор «Kermi» (донное подключение),тип 10, высота 600, длина 800. Подключение слева </v>
      </c>
      <c r="L57" s="3">
        <v>8.68</v>
      </c>
      <c r="M57" s="23" t="str">
        <f t="shared" si="3"/>
        <v>FTV100600801L2Z</v>
      </c>
      <c r="N57" s="6" t="s">
        <v>10</v>
      </c>
      <c r="O57" s="7" t="s">
        <v>11</v>
      </c>
      <c r="P57" s="9" t="s">
        <v>25</v>
      </c>
      <c r="Q57" s="16" t="s">
        <v>23</v>
      </c>
      <c r="R57" s="14">
        <v>602</v>
      </c>
      <c r="S57" s="10">
        <v>1.2927999999999999</v>
      </c>
    </row>
    <row r="58" spans="1:19" x14ac:dyDescent="0.25">
      <c r="A58" s="4" t="str">
        <f t="shared" si="0"/>
        <v>Тип 10, 600х900</v>
      </c>
      <c r="B58" s="3" t="s">
        <v>9</v>
      </c>
      <c r="C58" s="3">
        <v>600</v>
      </c>
      <c r="D58" s="3">
        <v>61</v>
      </c>
      <c r="E58" s="3">
        <v>900</v>
      </c>
      <c r="F58" s="3">
        <v>18</v>
      </c>
      <c r="G58" s="31">
        <v>793.23431076567465</v>
      </c>
      <c r="H58" s="31">
        <v>670.04657384616212</v>
      </c>
      <c r="I58" s="31">
        <v>541.80000000000007</v>
      </c>
      <c r="J58" s="5" t="str">
        <f t="shared" si="1"/>
        <v>10-600-900</v>
      </c>
      <c r="K58" s="4" t="str">
        <f t="shared" si="2"/>
        <v xml:space="preserve">Стальной панельный радиатор «Kermi» (донное подключение),тип 10, высота 600, длина 900. Подключение слева </v>
      </c>
      <c r="L58" s="3">
        <v>9.67</v>
      </c>
      <c r="M58" s="23" t="str">
        <f t="shared" si="3"/>
        <v>FTV100600901L2Z</v>
      </c>
      <c r="N58" s="6" t="s">
        <v>10</v>
      </c>
      <c r="O58" s="7" t="s">
        <v>11</v>
      </c>
      <c r="P58" s="9" t="s">
        <v>25</v>
      </c>
      <c r="Q58" s="16" t="s">
        <v>23</v>
      </c>
      <c r="R58" s="14">
        <v>602</v>
      </c>
      <c r="S58" s="10">
        <v>1.2927999999999999</v>
      </c>
    </row>
    <row r="59" spans="1:19" x14ac:dyDescent="0.25">
      <c r="A59" s="4" t="str">
        <f t="shared" si="0"/>
        <v>Тип 10, 600х1000</v>
      </c>
      <c r="B59" s="3" t="s">
        <v>9</v>
      </c>
      <c r="C59" s="3">
        <v>600</v>
      </c>
      <c r="D59" s="3">
        <v>61</v>
      </c>
      <c r="E59" s="3">
        <v>1000</v>
      </c>
      <c r="F59" s="3">
        <v>18</v>
      </c>
      <c r="G59" s="31">
        <v>881.37145640630513</v>
      </c>
      <c r="H59" s="31">
        <v>744.49619316240239</v>
      </c>
      <c r="I59" s="31">
        <v>602</v>
      </c>
      <c r="J59" s="5" t="str">
        <f t="shared" si="1"/>
        <v>10-600-1000</v>
      </c>
      <c r="K59" s="4" t="str">
        <f t="shared" si="2"/>
        <v xml:space="preserve">Стальной панельный радиатор «Kermi» (донное подключение),тип 10, высота 600, длина 1000. Подключение слева </v>
      </c>
      <c r="L59" s="3">
        <v>10.66</v>
      </c>
      <c r="M59" s="23" t="str">
        <f t="shared" si="3"/>
        <v>FTV100601001L2Z</v>
      </c>
      <c r="N59" s="6" t="s">
        <v>10</v>
      </c>
      <c r="O59" s="7" t="s">
        <v>11</v>
      </c>
      <c r="P59" s="9" t="s">
        <v>25</v>
      </c>
      <c r="Q59" s="16" t="s">
        <v>23</v>
      </c>
      <c r="R59" s="14">
        <v>602</v>
      </c>
      <c r="S59" s="10">
        <v>1.2927999999999999</v>
      </c>
    </row>
    <row r="60" spans="1:19" x14ac:dyDescent="0.25">
      <c r="A60" s="4" t="str">
        <f t="shared" si="0"/>
        <v>Тип 10, 600х1100</v>
      </c>
      <c r="B60" s="3" t="s">
        <v>9</v>
      </c>
      <c r="C60" s="3">
        <v>600</v>
      </c>
      <c r="D60" s="3">
        <v>61</v>
      </c>
      <c r="E60" s="3">
        <v>1100</v>
      </c>
      <c r="F60" s="3">
        <v>18</v>
      </c>
      <c r="G60" s="31">
        <v>969.50860204693572</v>
      </c>
      <c r="H60" s="31">
        <v>818.94581247864267</v>
      </c>
      <c r="I60" s="31">
        <v>662.2</v>
      </c>
      <c r="J60" s="5" t="str">
        <f t="shared" si="1"/>
        <v>10-600-1100</v>
      </c>
      <c r="K60" s="4" t="str">
        <f t="shared" si="2"/>
        <v xml:space="preserve">Стальной панельный радиатор «Kermi» (донное подключение),тип 10, высота 600, длина 1100. Подключение слева </v>
      </c>
      <c r="L60" s="3">
        <v>11.65</v>
      </c>
      <c r="M60" s="23" t="str">
        <f t="shared" si="3"/>
        <v>FTV100601101L2Z</v>
      </c>
      <c r="N60" s="6" t="s">
        <v>10</v>
      </c>
      <c r="O60" s="7" t="s">
        <v>11</v>
      </c>
      <c r="P60" s="9" t="s">
        <v>25</v>
      </c>
      <c r="Q60" s="16" t="s">
        <v>23</v>
      </c>
      <c r="R60" s="14">
        <v>602</v>
      </c>
      <c r="S60" s="10">
        <v>1.2927999999999999</v>
      </c>
    </row>
    <row r="61" spans="1:19" x14ac:dyDescent="0.25">
      <c r="A61" s="4" t="str">
        <f t="shared" si="0"/>
        <v>Тип 10, 600х1200</v>
      </c>
      <c r="B61" s="3" t="s">
        <v>9</v>
      </c>
      <c r="C61" s="3">
        <v>600</v>
      </c>
      <c r="D61" s="3">
        <v>61</v>
      </c>
      <c r="E61" s="3">
        <v>1200</v>
      </c>
      <c r="F61" s="3">
        <v>18</v>
      </c>
      <c r="G61" s="31">
        <v>1057.6457476875662</v>
      </c>
      <c r="H61" s="31">
        <v>893.39543179488282</v>
      </c>
      <c r="I61" s="31">
        <v>722.4</v>
      </c>
      <c r="J61" s="5" t="str">
        <f t="shared" si="1"/>
        <v>10-600-1200</v>
      </c>
      <c r="K61" s="4" t="str">
        <f t="shared" si="2"/>
        <v xml:space="preserve">Стальной панельный радиатор «Kermi» (донное подключение),тип 10, высота 600, длина 1200. Подключение слева </v>
      </c>
      <c r="L61" s="3">
        <v>12.64</v>
      </c>
      <c r="M61" s="23" t="str">
        <f t="shared" si="3"/>
        <v>FTV100601201L2Z</v>
      </c>
      <c r="N61" s="6" t="s">
        <v>10</v>
      </c>
      <c r="O61" s="7" t="s">
        <v>11</v>
      </c>
      <c r="P61" s="9" t="s">
        <v>25</v>
      </c>
      <c r="Q61" s="16" t="s">
        <v>23</v>
      </c>
      <c r="R61" s="14">
        <v>602</v>
      </c>
      <c r="S61" s="10">
        <v>1.2927999999999999</v>
      </c>
    </row>
    <row r="62" spans="1:19" x14ac:dyDescent="0.25">
      <c r="A62" s="4" t="str">
        <f t="shared" si="0"/>
        <v>Тип 10, 600х1300</v>
      </c>
      <c r="B62" s="3" t="s">
        <v>9</v>
      </c>
      <c r="C62" s="3">
        <v>600</v>
      </c>
      <c r="D62" s="3">
        <v>61</v>
      </c>
      <c r="E62" s="3">
        <v>1300</v>
      </c>
      <c r="F62" s="3">
        <v>18</v>
      </c>
      <c r="G62" s="31">
        <v>1145.7828933281967</v>
      </c>
      <c r="H62" s="31">
        <v>967.8450511111231</v>
      </c>
      <c r="I62" s="31">
        <v>782.6</v>
      </c>
      <c r="J62" s="5" t="str">
        <f t="shared" si="1"/>
        <v>10-600-1300</v>
      </c>
      <c r="K62" s="4" t="str">
        <f t="shared" si="2"/>
        <v xml:space="preserve">Стальной панельный радиатор «Kermi» (донное подключение),тип 10, высота 600, длина 1300. Подключение слева </v>
      </c>
      <c r="L62" s="3">
        <v>13.63</v>
      </c>
      <c r="M62" s="23" t="str">
        <f t="shared" si="3"/>
        <v>FTV100601301L2Z</v>
      </c>
      <c r="N62" s="6" t="s">
        <v>10</v>
      </c>
      <c r="O62" s="7" t="s">
        <v>11</v>
      </c>
      <c r="P62" s="9" t="s">
        <v>25</v>
      </c>
      <c r="Q62" s="16" t="s">
        <v>23</v>
      </c>
      <c r="R62" s="14">
        <v>602</v>
      </c>
      <c r="S62" s="10">
        <v>1.2927999999999999</v>
      </c>
    </row>
    <row r="63" spans="1:19" x14ac:dyDescent="0.25">
      <c r="A63" s="4" t="str">
        <f t="shared" si="0"/>
        <v>Тип 10, 600х1400</v>
      </c>
      <c r="B63" s="3" t="s">
        <v>9</v>
      </c>
      <c r="C63" s="3">
        <v>600</v>
      </c>
      <c r="D63" s="3">
        <v>61</v>
      </c>
      <c r="E63" s="3">
        <v>1400</v>
      </c>
      <c r="F63" s="3">
        <v>18</v>
      </c>
      <c r="G63" s="31">
        <v>1233.9200389688272</v>
      </c>
      <c r="H63" s="31">
        <v>1042.2946704273634</v>
      </c>
      <c r="I63" s="31">
        <v>842.8</v>
      </c>
      <c r="J63" s="5" t="str">
        <f t="shared" si="1"/>
        <v>10-600-1400</v>
      </c>
      <c r="K63" s="4" t="str">
        <f t="shared" si="2"/>
        <v xml:space="preserve">Стальной панельный радиатор «Kermi» (донное подключение),тип 10, высота 600, длина 1400. Подключение слева </v>
      </c>
      <c r="L63" s="3">
        <v>14.62</v>
      </c>
      <c r="M63" s="23" t="str">
        <f t="shared" si="3"/>
        <v>FTV100601401L2Z</v>
      </c>
      <c r="N63" s="6" t="s">
        <v>10</v>
      </c>
      <c r="O63" s="7" t="s">
        <v>11</v>
      </c>
      <c r="P63" s="9" t="s">
        <v>25</v>
      </c>
      <c r="Q63" s="16" t="s">
        <v>23</v>
      </c>
      <c r="R63" s="14">
        <v>602</v>
      </c>
      <c r="S63" s="10">
        <v>1.2927999999999999</v>
      </c>
    </row>
    <row r="64" spans="1:19" x14ac:dyDescent="0.25">
      <c r="A64" s="4" t="str">
        <f t="shared" si="0"/>
        <v>Тип 10, 600х1600</v>
      </c>
      <c r="B64" s="3" t="s">
        <v>9</v>
      </c>
      <c r="C64" s="3">
        <v>600</v>
      </c>
      <c r="D64" s="3">
        <v>61</v>
      </c>
      <c r="E64" s="3">
        <v>1600</v>
      </c>
      <c r="F64" s="3">
        <v>18</v>
      </c>
      <c r="G64" s="31">
        <v>1410.1943302500883</v>
      </c>
      <c r="H64" s="31">
        <v>1191.1939090598439</v>
      </c>
      <c r="I64" s="31">
        <v>963.2</v>
      </c>
      <c r="J64" s="5" t="str">
        <f t="shared" si="1"/>
        <v>10-600-1600</v>
      </c>
      <c r="K64" s="4" t="str">
        <f t="shared" si="2"/>
        <v xml:space="preserve">Стальной панельный радиатор «Kermi» (донное подключение),тип 10, высота 600, длина 1600. Подключение слева </v>
      </c>
      <c r="L64" s="3">
        <v>16.61</v>
      </c>
      <c r="M64" s="23" t="str">
        <f t="shared" si="3"/>
        <v>FTV100601601L2Z</v>
      </c>
      <c r="N64" s="6" t="s">
        <v>10</v>
      </c>
      <c r="O64" s="7" t="s">
        <v>11</v>
      </c>
      <c r="P64" s="9" t="s">
        <v>25</v>
      </c>
      <c r="Q64" s="16" t="s">
        <v>23</v>
      </c>
      <c r="R64" s="14">
        <v>602</v>
      </c>
      <c r="S64" s="10">
        <v>1.2927999999999999</v>
      </c>
    </row>
    <row r="65" spans="1:19" x14ac:dyDescent="0.25">
      <c r="A65" s="4" t="str">
        <f t="shared" si="0"/>
        <v>Тип 10, 600х1800</v>
      </c>
      <c r="B65" s="3" t="s">
        <v>9</v>
      </c>
      <c r="C65" s="3">
        <v>600</v>
      </c>
      <c r="D65" s="3">
        <v>61</v>
      </c>
      <c r="E65" s="3">
        <v>1800</v>
      </c>
      <c r="F65" s="3">
        <v>18</v>
      </c>
      <c r="G65" s="31">
        <v>1586.4686215313493</v>
      </c>
      <c r="H65" s="31">
        <v>1340.0931476923242</v>
      </c>
      <c r="I65" s="31">
        <v>1083.6000000000001</v>
      </c>
      <c r="J65" s="5" t="str">
        <f t="shared" si="1"/>
        <v>10-600-1800</v>
      </c>
      <c r="K65" s="4" t="str">
        <f t="shared" si="2"/>
        <v xml:space="preserve">Стальной панельный радиатор «Kermi» (донное подключение),тип 10, высота 600, длина 1800. Подключение слева </v>
      </c>
      <c r="L65" s="3">
        <v>18.68</v>
      </c>
      <c r="M65" s="23" t="str">
        <f t="shared" si="3"/>
        <v>FTV100601801L2Z</v>
      </c>
      <c r="N65" s="6" t="s">
        <v>10</v>
      </c>
      <c r="O65" s="7" t="s">
        <v>11</v>
      </c>
      <c r="P65" s="9" t="s">
        <v>25</v>
      </c>
      <c r="Q65" s="16" t="s">
        <v>23</v>
      </c>
      <c r="R65" s="14">
        <v>602</v>
      </c>
      <c r="S65" s="10">
        <v>1.2927999999999999</v>
      </c>
    </row>
    <row r="66" spans="1:19" x14ac:dyDescent="0.25">
      <c r="A66" s="4" t="str">
        <f t="shared" ref="A66:A129" si="4">CONCATENATE(B66,", ",C66,"х",E66)</f>
        <v>Тип 10, 600х2000</v>
      </c>
      <c r="B66" s="3" t="s">
        <v>9</v>
      </c>
      <c r="C66" s="3">
        <v>600</v>
      </c>
      <c r="D66" s="3">
        <v>61</v>
      </c>
      <c r="E66" s="3">
        <v>2000</v>
      </c>
      <c r="F66" s="3">
        <v>18</v>
      </c>
      <c r="G66" s="31">
        <v>1762.7429128126103</v>
      </c>
      <c r="H66" s="31">
        <v>1488.9923863248048</v>
      </c>
      <c r="I66" s="31">
        <v>1204</v>
      </c>
      <c r="J66" s="5" t="str">
        <f t="shared" ref="J66:J129" si="5">CONCATENATE((RIGHT(B66,2)),"-",C66,"-",E66)</f>
        <v>10-600-2000</v>
      </c>
      <c r="K66" s="4" t="str">
        <f t="shared" ref="K66:K129" si="6">CONCATENATE("Стальной панельный радиатор «Kermi» (донное подключение)",",",(LOWER(B66)), ","," высота ",C66, ","," длина ",E66, "."," Подключение слева ")</f>
        <v xml:space="preserve">Стальной панельный радиатор «Kermi» (донное подключение),тип 10, высота 600, длина 2000. Подключение слева </v>
      </c>
      <c r="L66" s="3">
        <v>20.66</v>
      </c>
      <c r="M66" s="23" t="str">
        <f t="shared" si="3"/>
        <v>FTV100602001L2Z</v>
      </c>
      <c r="N66" s="6" t="s">
        <v>10</v>
      </c>
      <c r="O66" s="7" t="s">
        <v>11</v>
      </c>
      <c r="P66" s="9" t="s">
        <v>25</v>
      </c>
      <c r="Q66" s="16" t="s">
        <v>23</v>
      </c>
      <c r="R66" s="14">
        <v>602</v>
      </c>
      <c r="S66" s="10">
        <v>1.2927999999999999</v>
      </c>
    </row>
    <row r="67" spans="1:19" x14ac:dyDescent="0.25">
      <c r="A67" s="4" t="str">
        <f t="shared" si="4"/>
        <v>Тип 10, 600х2300</v>
      </c>
      <c r="B67" s="3" t="s">
        <v>9</v>
      </c>
      <c r="C67" s="3">
        <v>600</v>
      </c>
      <c r="D67" s="3">
        <v>61</v>
      </c>
      <c r="E67" s="3">
        <v>2300</v>
      </c>
      <c r="F67" s="3">
        <v>18</v>
      </c>
      <c r="G67" s="31">
        <v>2027.1543497345017</v>
      </c>
      <c r="H67" s="31">
        <v>1712.3412442735253</v>
      </c>
      <c r="I67" s="31">
        <v>1384.6</v>
      </c>
      <c r="J67" s="5" t="str">
        <f t="shared" si="5"/>
        <v>10-600-2300</v>
      </c>
      <c r="K67" s="4" t="str">
        <f t="shared" si="6"/>
        <v xml:space="preserve">Стальной панельный радиатор «Kermi» (донное подключение),тип 10, высота 600, длина 2300. Подключение слева </v>
      </c>
      <c r="L67" s="3">
        <v>23.63</v>
      </c>
      <c r="M67" s="23" t="str">
        <f t="shared" ref="M67:M130" si="7">CONCATENATE("FTV",(RIGHT(B67,2)),(CONCATENATE(0,ROUNDDOWN(C67/10,0))),IF((E67&gt;999),ROUNDDOWN(E67/10,0),(CONCATENATE(0,ROUNDDOWN(E67/10,0)))),1,"L",2,"Z")</f>
        <v>FTV100602301L2Z</v>
      </c>
      <c r="N67" s="6" t="s">
        <v>10</v>
      </c>
      <c r="O67" s="7" t="s">
        <v>11</v>
      </c>
      <c r="P67" s="9" t="s">
        <v>25</v>
      </c>
      <c r="Q67" s="16" t="s">
        <v>23</v>
      </c>
      <c r="R67" s="14">
        <v>602</v>
      </c>
      <c r="S67" s="10">
        <v>1.2927999999999999</v>
      </c>
    </row>
    <row r="68" spans="1:19" x14ac:dyDescent="0.25">
      <c r="A68" s="4" t="str">
        <f t="shared" si="4"/>
        <v>Тип 10, 600х2600</v>
      </c>
      <c r="B68" s="3" t="s">
        <v>9</v>
      </c>
      <c r="C68" s="3">
        <v>600</v>
      </c>
      <c r="D68" s="3">
        <v>61</v>
      </c>
      <c r="E68" s="3">
        <v>2600</v>
      </c>
      <c r="F68" s="3">
        <v>18</v>
      </c>
      <c r="G68" s="31">
        <v>2291.5657866563934</v>
      </c>
      <c r="H68" s="31">
        <v>1935.6901022222462</v>
      </c>
      <c r="I68" s="31">
        <v>1565.2</v>
      </c>
      <c r="J68" s="5" t="str">
        <f t="shared" si="5"/>
        <v>10-600-2600</v>
      </c>
      <c r="K68" s="4" t="str">
        <f t="shared" si="6"/>
        <v xml:space="preserve">Стальной панельный радиатор «Kermi» (донное подключение),тип 10, высота 600, длина 2600. Подключение слева </v>
      </c>
      <c r="L68" s="3">
        <v>26.6</v>
      </c>
      <c r="M68" s="23" t="str">
        <f t="shared" si="7"/>
        <v>FTV100602601L2Z</v>
      </c>
      <c r="N68" s="6" t="s">
        <v>10</v>
      </c>
      <c r="O68" s="7" t="s">
        <v>11</v>
      </c>
      <c r="P68" s="9" t="s">
        <v>25</v>
      </c>
      <c r="Q68" s="16" t="s">
        <v>23</v>
      </c>
      <c r="R68" s="14">
        <v>602</v>
      </c>
      <c r="S68" s="10">
        <v>1.2927999999999999</v>
      </c>
    </row>
    <row r="69" spans="1:19" x14ac:dyDescent="0.25">
      <c r="A69" s="4" t="str">
        <f t="shared" si="4"/>
        <v>Тип 10, 600х3000</v>
      </c>
      <c r="B69" s="3" t="s">
        <v>9</v>
      </c>
      <c r="C69" s="3">
        <v>600</v>
      </c>
      <c r="D69" s="3">
        <v>61</v>
      </c>
      <c r="E69" s="3">
        <v>3000</v>
      </c>
      <c r="F69" s="3">
        <v>18</v>
      </c>
      <c r="G69" s="31">
        <v>2644.1143692189153</v>
      </c>
      <c r="H69" s="31">
        <v>2233.4885794872071</v>
      </c>
      <c r="I69" s="31">
        <v>1806</v>
      </c>
      <c r="J69" s="5" t="str">
        <f t="shared" si="5"/>
        <v>10-600-3000</v>
      </c>
      <c r="K69" s="4" t="str">
        <f t="shared" si="6"/>
        <v xml:space="preserve">Стальной панельный радиатор «Kermi» (донное подключение),тип 10, высота 600, длина 3000. Подключение слева </v>
      </c>
      <c r="L69" s="3">
        <v>30.56</v>
      </c>
      <c r="M69" s="23" t="str">
        <f t="shared" si="7"/>
        <v>FTV100603001L2Z</v>
      </c>
      <c r="N69" s="6" t="s">
        <v>10</v>
      </c>
      <c r="O69" s="7" t="s">
        <v>11</v>
      </c>
      <c r="P69" s="9" t="s">
        <v>25</v>
      </c>
      <c r="Q69" s="16" t="s">
        <v>23</v>
      </c>
      <c r="R69" s="14">
        <v>602</v>
      </c>
      <c r="S69" s="10">
        <v>1.2927999999999999</v>
      </c>
    </row>
    <row r="70" spans="1:19" x14ac:dyDescent="0.25">
      <c r="A70" s="4" t="str">
        <f t="shared" si="4"/>
        <v>Тип 10, 900х400</v>
      </c>
      <c r="B70" s="3" t="s">
        <v>9</v>
      </c>
      <c r="C70" s="3">
        <v>900</v>
      </c>
      <c r="D70" s="3">
        <v>61</v>
      </c>
      <c r="E70" s="3">
        <v>400</v>
      </c>
      <c r="F70" s="3">
        <v>18</v>
      </c>
      <c r="G70" s="31">
        <v>510.77379996976282</v>
      </c>
      <c r="H70" s="31">
        <v>431.41220233069521</v>
      </c>
      <c r="I70" s="31">
        <v>348.8</v>
      </c>
      <c r="J70" s="5" t="str">
        <f t="shared" si="5"/>
        <v>10-900-400</v>
      </c>
      <c r="K70" s="4" t="str">
        <f t="shared" si="6"/>
        <v xml:space="preserve">Стальной панельный радиатор «Kermi» (донное подключение),тип 10, высота 900, длина 400. Подключение слева </v>
      </c>
      <c r="L70" s="3">
        <v>6.7</v>
      </c>
      <c r="M70" s="23" t="str">
        <f t="shared" si="7"/>
        <v>FTV100900401L2Z</v>
      </c>
      <c r="N70" s="6" t="s">
        <v>10</v>
      </c>
      <c r="O70" s="7" t="s">
        <v>11</v>
      </c>
      <c r="P70" s="9" t="s">
        <v>25</v>
      </c>
      <c r="Q70" s="16" t="s">
        <v>23</v>
      </c>
      <c r="R70" s="14">
        <v>872</v>
      </c>
      <c r="S70" s="10">
        <v>1.2935000000000001</v>
      </c>
    </row>
    <row r="71" spans="1:19" x14ac:dyDescent="0.25">
      <c r="A71" s="4" t="str">
        <f t="shared" si="4"/>
        <v>Тип 10, 900х500</v>
      </c>
      <c r="B71" s="3" t="s">
        <v>9</v>
      </c>
      <c r="C71" s="3">
        <v>900</v>
      </c>
      <c r="D71" s="3">
        <v>61</v>
      </c>
      <c r="E71" s="3">
        <v>500</v>
      </c>
      <c r="F71" s="3">
        <v>18</v>
      </c>
      <c r="G71" s="31">
        <v>638.46724996220348</v>
      </c>
      <c r="H71" s="31">
        <v>539.26525291336895</v>
      </c>
      <c r="I71" s="31">
        <v>436</v>
      </c>
      <c r="J71" s="5" t="str">
        <f t="shared" si="5"/>
        <v>10-900-500</v>
      </c>
      <c r="K71" s="4" t="str">
        <f t="shared" si="6"/>
        <v xml:space="preserve">Стальной панельный радиатор «Kermi» (донное подключение),тип 10, высота 900, длина 500. Подключение слева </v>
      </c>
      <c r="L71" s="3">
        <v>8.18</v>
      </c>
      <c r="M71" s="23" t="str">
        <f t="shared" si="7"/>
        <v>FTV100900501L2Z</v>
      </c>
      <c r="N71" s="6" t="s">
        <v>10</v>
      </c>
      <c r="O71" s="7" t="s">
        <v>11</v>
      </c>
      <c r="P71" s="9" t="s">
        <v>25</v>
      </c>
      <c r="Q71" s="16" t="s">
        <v>23</v>
      </c>
      <c r="R71" s="14">
        <v>872</v>
      </c>
      <c r="S71" s="10">
        <v>1.2935000000000001</v>
      </c>
    </row>
    <row r="72" spans="1:19" x14ac:dyDescent="0.25">
      <c r="A72" s="4" t="str">
        <f t="shared" si="4"/>
        <v>Тип 10, 900х600</v>
      </c>
      <c r="B72" s="3" t="s">
        <v>9</v>
      </c>
      <c r="C72" s="3">
        <v>900</v>
      </c>
      <c r="D72" s="3">
        <v>61</v>
      </c>
      <c r="E72" s="3">
        <v>600</v>
      </c>
      <c r="F72" s="3">
        <v>18</v>
      </c>
      <c r="G72" s="31">
        <v>766.1606999546442</v>
      </c>
      <c r="H72" s="31">
        <v>647.1183034960427</v>
      </c>
      <c r="I72" s="31">
        <v>523.19999999999993</v>
      </c>
      <c r="J72" s="5" t="str">
        <f t="shared" si="5"/>
        <v>10-900-600</v>
      </c>
      <c r="K72" s="4" t="str">
        <f t="shared" si="6"/>
        <v xml:space="preserve">Стальной панельный радиатор «Kermi» (донное подключение),тип 10, высота 900, длина 600. Подключение слева </v>
      </c>
      <c r="L72" s="3">
        <v>9.67</v>
      </c>
      <c r="M72" s="23" t="str">
        <f t="shared" si="7"/>
        <v>FTV100900601L2Z</v>
      </c>
      <c r="N72" s="6" t="s">
        <v>10</v>
      </c>
      <c r="O72" s="7" t="s">
        <v>11</v>
      </c>
      <c r="P72" s="9" t="s">
        <v>25</v>
      </c>
      <c r="Q72" s="16" t="s">
        <v>23</v>
      </c>
      <c r="R72" s="14">
        <v>872</v>
      </c>
      <c r="S72" s="10">
        <v>1.2935000000000001</v>
      </c>
    </row>
    <row r="73" spans="1:19" x14ac:dyDescent="0.25">
      <c r="A73" s="4" t="str">
        <f t="shared" si="4"/>
        <v>Тип 10, 900х700</v>
      </c>
      <c r="B73" s="3" t="s">
        <v>9</v>
      </c>
      <c r="C73" s="3">
        <v>900</v>
      </c>
      <c r="D73" s="3">
        <v>61</v>
      </c>
      <c r="E73" s="3">
        <v>700</v>
      </c>
      <c r="F73" s="3">
        <v>18</v>
      </c>
      <c r="G73" s="31">
        <v>893.85414994708481</v>
      </c>
      <c r="H73" s="31">
        <v>754.97135407871644</v>
      </c>
      <c r="I73" s="31">
        <v>610.4</v>
      </c>
      <c r="J73" s="5" t="str">
        <f t="shared" si="5"/>
        <v>10-900-700</v>
      </c>
      <c r="K73" s="4" t="str">
        <f t="shared" si="6"/>
        <v xml:space="preserve">Стальной панельный радиатор «Kermi» (донное подключение),тип 10, высота 900, длина 700. Подключение слева </v>
      </c>
      <c r="L73" s="3">
        <v>11.15</v>
      </c>
      <c r="M73" s="23" t="str">
        <f t="shared" si="7"/>
        <v>FTV100900701L2Z</v>
      </c>
      <c r="N73" s="6" t="s">
        <v>10</v>
      </c>
      <c r="O73" s="7" t="s">
        <v>11</v>
      </c>
      <c r="P73" s="9" t="s">
        <v>25</v>
      </c>
      <c r="Q73" s="16" t="s">
        <v>23</v>
      </c>
      <c r="R73" s="14">
        <v>872</v>
      </c>
      <c r="S73" s="10">
        <v>1.2935000000000001</v>
      </c>
    </row>
    <row r="74" spans="1:19" x14ac:dyDescent="0.25">
      <c r="A74" s="4" t="str">
        <f t="shared" si="4"/>
        <v>Тип 10, 900х800</v>
      </c>
      <c r="B74" s="3" t="s">
        <v>9</v>
      </c>
      <c r="C74" s="3">
        <v>900</v>
      </c>
      <c r="D74" s="3">
        <v>61</v>
      </c>
      <c r="E74" s="3">
        <v>800</v>
      </c>
      <c r="F74" s="3">
        <v>18</v>
      </c>
      <c r="G74" s="31">
        <v>1021.5475999395256</v>
      </c>
      <c r="H74" s="31">
        <v>862.82440466139042</v>
      </c>
      <c r="I74" s="31">
        <v>697.6</v>
      </c>
      <c r="J74" s="5" t="str">
        <f t="shared" si="5"/>
        <v>10-900-800</v>
      </c>
      <c r="K74" s="4" t="str">
        <f t="shared" si="6"/>
        <v xml:space="preserve">Стальной панельный радиатор «Kermi» (донное подключение),тип 10, высота 900, длина 800. Подключение слева </v>
      </c>
      <c r="L74" s="3">
        <v>12.64</v>
      </c>
      <c r="M74" s="23" t="str">
        <f t="shared" si="7"/>
        <v>FTV100900801L2Z</v>
      </c>
      <c r="N74" s="6" t="s">
        <v>10</v>
      </c>
      <c r="O74" s="7" t="s">
        <v>11</v>
      </c>
      <c r="P74" s="9" t="s">
        <v>25</v>
      </c>
      <c r="Q74" s="16" t="s">
        <v>23</v>
      </c>
      <c r="R74" s="14">
        <v>872</v>
      </c>
      <c r="S74" s="10">
        <v>1.2935000000000001</v>
      </c>
    </row>
    <row r="75" spans="1:19" x14ac:dyDescent="0.25">
      <c r="A75" s="4" t="str">
        <f t="shared" si="4"/>
        <v>Тип 10, 900х900</v>
      </c>
      <c r="B75" s="3" t="s">
        <v>9</v>
      </c>
      <c r="C75" s="3">
        <v>900</v>
      </c>
      <c r="D75" s="3">
        <v>61</v>
      </c>
      <c r="E75" s="3">
        <v>900</v>
      </c>
      <c r="F75" s="3">
        <v>18</v>
      </c>
      <c r="G75" s="31">
        <v>1149.2410499319662</v>
      </c>
      <c r="H75" s="31">
        <v>970.67745524406416</v>
      </c>
      <c r="I75" s="31">
        <v>784.80000000000007</v>
      </c>
      <c r="J75" s="5" t="str">
        <f t="shared" si="5"/>
        <v>10-900-900</v>
      </c>
      <c r="K75" s="4" t="str">
        <f t="shared" si="6"/>
        <v xml:space="preserve">Стальной панельный радиатор «Kermi» (донное подключение),тип 10, высота 900, длина 900. Подключение слева </v>
      </c>
      <c r="L75" s="3">
        <v>14.12</v>
      </c>
      <c r="M75" s="23" t="str">
        <f t="shared" si="7"/>
        <v>FTV100900901L2Z</v>
      </c>
      <c r="N75" s="6" t="s">
        <v>10</v>
      </c>
      <c r="O75" s="7" t="s">
        <v>11</v>
      </c>
      <c r="P75" s="9" t="s">
        <v>25</v>
      </c>
      <c r="Q75" s="16" t="s">
        <v>23</v>
      </c>
      <c r="R75" s="14">
        <v>872</v>
      </c>
      <c r="S75" s="10">
        <v>1.2935000000000001</v>
      </c>
    </row>
    <row r="76" spans="1:19" x14ac:dyDescent="0.25">
      <c r="A76" s="4" t="str">
        <f t="shared" si="4"/>
        <v>Тип 10, 900х1000</v>
      </c>
      <c r="B76" s="3" t="s">
        <v>9</v>
      </c>
      <c r="C76" s="3">
        <v>900</v>
      </c>
      <c r="D76" s="3">
        <v>61</v>
      </c>
      <c r="E76" s="3">
        <v>1000</v>
      </c>
      <c r="F76" s="3">
        <v>18</v>
      </c>
      <c r="G76" s="31">
        <v>1276.934499924407</v>
      </c>
      <c r="H76" s="31">
        <v>1078.5305058267379</v>
      </c>
      <c r="I76" s="31">
        <v>872</v>
      </c>
      <c r="J76" s="5" t="str">
        <f t="shared" si="5"/>
        <v>10-900-1000</v>
      </c>
      <c r="K76" s="4" t="str">
        <f t="shared" si="6"/>
        <v xml:space="preserve">Стальной панельный радиатор «Kermi» (донное подключение),тип 10, высота 900, длина 1000. Подключение слева </v>
      </c>
      <c r="L76" s="3">
        <v>15.61</v>
      </c>
      <c r="M76" s="23" t="str">
        <f t="shared" si="7"/>
        <v>FTV100901001L2Z</v>
      </c>
      <c r="N76" s="6" t="s">
        <v>10</v>
      </c>
      <c r="O76" s="7" t="s">
        <v>11</v>
      </c>
      <c r="P76" s="9" t="s">
        <v>25</v>
      </c>
      <c r="Q76" s="16" t="s">
        <v>23</v>
      </c>
      <c r="R76" s="14">
        <v>872</v>
      </c>
      <c r="S76" s="10">
        <v>1.2935000000000001</v>
      </c>
    </row>
    <row r="77" spans="1:19" x14ac:dyDescent="0.25">
      <c r="A77" s="4" t="str">
        <f t="shared" si="4"/>
        <v>Тип 10, 900х1100</v>
      </c>
      <c r="B77" s="3" t="s">
        <v>9</v>
      </c>
      <c r="C77" s="3">
        <v>900</v>
      </c>
      <c r="D77" s="3">
        <v>61</v>
      </c>
      <c r="E77" s="3">
        <v>1100</v>
      </c>
      <c r="F77" s="3">
        <v>18</v>
      </c>
      <c r="G77" s="31">
        <v>1404.6279499168477</v>
      </c>
      <c r="H77" s="31">
        <v>1186.3835564094118</v>
      </c>
      <c r="I77" s="31">
        <v>959.2</v>
      </c>
      <c r="J77" s="5" t="str">
        <f t="shared" si="5"/>
        <v>10-900-1100</v>
      </c>
      <c r="K77" s="4" t="str">
        <f t="shared" si="6"/>
        <v xml:space="preserve">Стальной панельный радиатор «Kermi» (донное подключение),тип 10, высота 900, длина 1100. Подключение слева </v>
      </c>
      <c r="L77" s="3">
        <v>17.09</v>
      </c>
      <c r="M77" s="23" t="str">
        <f t="shared" si="7"/>
        <v>FTV100901101L2Z</v>
      </c>
      <c r="N77" s="6" t="s">
        <v>10</v>
      </c>
      <c r="O77" s="7" t="s">
        <v>11</v>
      </c>
      <c r="P77" s="9" t="s">
        <v>25</v>
      </c>
      <c r="Q77" s="16" t="s">
        <v>23</v>
      </c>
      <c r="R77" s="14">
        <v>872</v>
      </c>
      <c r="S77" s="10">
        <v>1.2935000000000001</v>
      </c>
    </row>
    <row r="78" spans="1:19" x14ac:dyDescent="0.25">
      <c r="A78" s="4" t="str">
        <f t="shared" si="4"/>
        <v>Тип 10, 900х1200</v>
      </c>
      <c r="B78" s="3" t="s">
        <v>9</v>
      </c>
      <c r="C78" s="3">
        <v>900</v>
      </c>
      <c r="D78" s="3">
        <v>61</v>
      </c>
      <c r="E78" s="3">
        <v>1200</v>
      </c>
      <c r="F78" s="3">
        <v>18</v>
      </c>
      <c r="G78" s="31">
        <v>1532.3213999092884</v>
      </c>
      <c r="H78" s="31">
        <v>1294.2366069920854</v>
      </c>
      <c r="I78" s="31">
        <v>1046.3999999999999</v>
      </c>
      <c r="J78" s="5" t="str">
        <f t="shared" si="5"/>
        <v>10-900-1200</v>
      </c>
      <c r="K78" s="4" t="str">
        <f t="shared" si="6"/>
        <v xml:space="preserve">Стальной панельный радиатор «Kermi» (донное подключение),тип 10, высота 900, длина 1200. Подключение слева </v>
      </c>
      <c r="L78" s="3">
        <v>18.579999999999998</v>
      </c>
      <c r="M78" s="23" t="str">
        <f t="shared" si="7"/>
        <v>FTV100901201L2Z</v>
      </c>
      <c r="N78" s="6" t="s">
        <v>10</v>
      </c>
      <c r="O78" s="7" t="s">
        <v>11</v>
      </c>
      <c r="P78" s="9" t="s">
        <v>25</v>
      </c>
      <c r="Q78" s="16" t="s">
        <v>23</v>
      </c>
      <c r="R78" s="14">
        <v>872</v>
      </c>
      <c r="S78" s="10">
        <v>1.2935000000000001</v>
      </c>
    </row>
    <row r="79" spans="1:19" x14ac:dyDescent="0.25">
      <c r="A79" s="4" t="str">
        <f t="shared" si="4"/>
        <v>Тип 10, 900х1300</v>
      </c>
      <c r="B79" s="3" t="s">
        <v>9</v>
      </c>
      <c r="C79" s="3">
        <v>900</v>
      </c>
      <c r="D79" s="3">
        <v>61</v>
      </c>
      <c r="E79" s="3">
        <v>1300</v>
      </c>
      <c r="F79" s="3">
        <v>18</v>
      </c>
      <c r="G79" s="31">
        <v>1660.0148499017291</v>
      </c>
      <c r="H79" s="31">
        <v>1402.0896575747593</v>
      </c>
      <c r="I79" s="31">
        <v>1133.6000000000001</v>
      </c>
      <c r="J79" s="5" t="str">
        <f t="shared" si="5"/>
        <v>10-900-1300</v>
      </c>
      <c r="K79" s="4" t="str">
        <f t="shared" si="6"/>
        <v xml:space="preserve">Стальной панельный радиатор «Kermi» (донное подключение),тип 10, высота 900, длина 1300. Подключение слева </v>
      </c>
      <c r="L79" s="3">
        <v>20.059999999999999</v>
      </c>
      <c r="M79" s="23" t="str">
        <f t="shared" si="7"/>
        <v>FTV100901301L2Z</v>
      </c>
      <c r="N79" s="6" t="s">
        <v>10</v>
      </c>
      <c r="O79" s="7" t="s">
        <v>11</v>
      </c>
      <c r="P79" s="9" t="s">
        <v>25</v>
      </c>
      <c r="Q79" s="16" t="s">
        <v>23</v>
      </c>
      <c r="R79" s="14">
        <v>872</v>
      </c>
      <c r="S79" s="10">
        <v>1.2935000000000001</v>
      </c>
    </row>
    <row r="80" spans="1:19" x14ac:dyDescent="0.25">
      <c r="A80" s="4" t="str">
        <f t="shared" si="4"/>
        <v>Тип 10, 900х1400</v>
      </c>
      <c r="B80" s="3" t="s">
        <v>9</v>
      </c>
      <c r="C80" s="3">
        <v>900</v>
      </c>
      <c r="D80" s="3">
        <v>61</v>
      </c>
      <c r="E80" s="3">
        <v>1400</v>
      </c>
      <c r="F80" s="3">
        <v>18</v>
      </c>
      <c r="G80" s="31">
        <v>1787.7082998941696</v>
      </c>
      <c r="H80" s="31">
        <v>1509.9427081574329</v>
      </c>
      <c r="I80" s="31">
        <v>1220.8</v>
      </c>
      <c r="J80" s="5" t="str">
        <f t="shared" si="5"/>
        <v>10-900-1400</v>
      </c>
      <c r="K80" s="4" t="str">
        <f t="shared" si="6"/>
        <v xml:space="preserve">Стальной панельный радиатор «Kermi» (донное подключение),тип 10, высота 900, длина 1400. Подключение слева </v>
      </c>
      <c r="L80" s="3">
        <v>21.55</v>
      </c>
      <c r="M80" s="23" t="str">
        <f t="shared" si="7"/>
        <v>FTV100901401L2Z</v>
      </c>
      <c r="N80" s="6" t="s">
        <v>10</v>
      </c>
      <c r="O80" s="7" t="s">
        <v>11</v>
      </c>
      <c r="P80" s="9" t="s">
        <v>25</v>
      </c>
      <c r="Q80" s="16" t="s">
        <v>23</v>
      </c>
      <c r="R80" s="14">
        <v>872</v>
      </c>
      <c r="S80" s="10">
        <v>1.2935000000000001</v>
      </c>
    </row>
    <row r="81" spans="1:19" x14ac:dyDescent="0.25">
      <c r="A81" s="4" t="str">
        <f t="shared" si="4"/>
        <v>Тип 10, 900х1600</v>
      </c>
      <c r="B81" s="3" t="s">
        <v>9</v>
      </c>
      <c r="C81" s="3">
        <v>900</v>
      </c>
      <c r="D81" s="3">
        <v>61</v>
      </c>
      <c r="E81" s="3">
        <v>1600</v>
      </c>
      <c r="F81" s="3">
        <v>18</v>
      </c>
      <c r="G81" s="31">
        <v>2043.0951998790513</v>
      </c>
      <c r="H81" s="31">
        <v>1725.6488093227808</v>
      </c>
      <c r="I81" s="31">
        <v>1395.2</v>
      </c>
      <c r="J81" s="5" t="str">
        <f t="shared" si="5"/>
        <v>10-900-1600</v>
      </c>
      <c r="K81" s="4" t="str">
        <f t="shared" si="6"/>
        <v xml:space="preserve">Стальной панельный радиатор «Kermi» (донное подключение),тип 10, высота 900, длина 1600. Подключение слева </v>
      </c>
      <c r="L81" s="3">
        <v>24.52</v>
      </c>
      <c r="M81" s="23" t="str">
        <f t="shared" si="7"/>
        <v>FTV100901601L2Z</v>
      </c>
      <c r="N81" s="6" t="s">
        <v>10</v>
      </c>
      <c r="O81" s="7" t="s">
        <v>11</v>
      </c>
      <c r="P81" s="9" t="s">
        <v>25</v>
      </c>
      <c r="Q81" s="16" t="s">
        <v>23</v>
      </c>
      <c r="R81" s="14">
        <v>872</v>
      </c>
      <c r="S81" s="10">
        <v>1.2935000000000001</v>
      </c>
    </row>
    <row r="82" spans="1:19" x14ac:dyDescent="0.25">
      <c r="A82" s="4" t="str">
        <f t="shared" si="4"/>
        <v>Тип 10, 900х1800</v>
      </c>
      <c r="B82" s="3" t="s">
        <v>9</v>
      </c>
      <c r="C82" s="3">
        <v>900</v>
      </c>
      <c r="D82" s="3">
        <v>61</v>
      </c>
      <c r="E82" s="3">
        <v>1800</v>
      </c>
      <c r="F82" s="3">
        <v>18</v>
      </c>
      <c r="G82" s="31">
        <v>2298.4820998639325</v>
      </c>
      <c r="H82" s="31">
        <v>1941.3549104881283</v>
      </c>
      <c r="I82" s="31">
        <v>1569.6000000000001</v>
      </c>
      <c r="J82" s="5" t="str">
        <f t="shared" si="5"/>
        <v>10-900-1800</v>
      </c>
      <c r="K82" s="4" t="str">
        <f t="shared" si="6"/>
        <v xml:space="preserve">Стальной панельный радиатор «Kermi» (донное подключение),тип 10, высота 900, длина 1800. Подключение слева </v>
      </c>
      <c r="L82" s="3">
        <v>27.58</v>
      </c>
      <c r="M82" s="23" t="str">
        <f t="shared" si="7"/>
        <v>FTV100901801L2Z</v>
      </c>
      <c r="N82" s="6" t="s">
        <v>10</v>
      </c>
      <c r="O82" s="7" t="s">
        <v>11</v>
      </c>
      <c r="P82" s="9" t="s">
        <v>25</v>
      </c>
      <c r="Q82" s="16" t="s">
        <v>23</v>
      </c>
      <c r="R82" s="14">
        <v>872</v>
      </c>
      <c r="S82" s="10">
        <v>1.2935000000000001</v>
      </c>
    </row>
    <row r="83" spans="1:19" x14ac:dyDescent="0.25">
      <c r="A83" s="4" t="str">
        <f t="shared" si="4"/>
        <v>Тип 10, 900х2000</v>
      </c>
      <c r="B83" s="3" t="s">
        <v>9</v>
      </c>
      <c r="C83" s="3">
        <v>900</v>
      </c>
      <c r="D83" s="3">
        <v>61</v>
      </c>
      <c r="E83" s="3">
        <v>2000</v>
      </c>
      <c r="F83" s="3">
        <v>18</v>
      </c>
      <c r="G83" s="31">
        <v>2553.8689998488139</v>
      </c>
      <c r="H83" s="31">
        <v>2157.0610116534758</v>
      </c>
      <c r="I83" s="31">
        <v>1744</v>
      </c>
      <c r="J83" s="5" t="str">
        <f t="shared" si="5"/>
        <v>10-900-2000</v>
      </c>
      <c r="K83" s="4" t="str">
        <f t="shared" si="6"/>
        <v xml:space="preserve">Стальной панельный радиатор «Kermi» (донное подключение),тип 10, высота 900, длина 2000. Подключение слева </v>
      </c>
      <c r="L83" s="3">
        <v>30.55</v>
      </c>
      <c r="M83" s="23" t="str">
        <f t="shared" si="7"/>
        <v>FTV100902001L2Z</v>
      </c>
      <c r="N83" s="6" t="s">
        <v>10</v>
      </c>
      <c r="O83" s="7" t="s">
        <v>11</v>
      </c>
      <c r="P83" s="9" t="s">
        <v>25</v>
      </c>
      <c r="Q83" s="16" t="s">
        <v>23</v>
      </c>
      <c r="R83" s="14">
        <v>872</v>
      </c>
      <c r="S83" s="10">
        <v>1.2935000000000001</v>
      </c>
    </row>
    <row r="84" spans="1:19" x14ac:dyDescent="0.25">
      <c r="A84" s="4" t="str">
        <f t="shared" si="4"/>
        <v>Тип 10, 900х2300</v>
      </c>
      <c r="B84" s="3" t="s">
        <v>9</v>
      </c>
      <c r="C84" s="3">
        <v>900</v>
      </c>
      <c r="D84" s="3">
        <v>61</v>
      </c>
      <c r="E84" s="3">
        <v>2300</v>
      </c>
      <c r="F84" s="3">
        <v>18</v>
      </c>
      <c r="G84" s="31">
        <v>2936.9493498261359</v>
      </c>
      <c r="H84" s="31">
        <v>2480.6201634014969</v>
      </c>
      <c r="I84" s="31">
        <v>2005.6</v>
      </c>
      <c r="J84" s="5" t="str">
        <f t="shared" si="5"/>
        <v>10-900-2300</v>
      </c>
      <c r="K84" s="4" t="str">
        <f t="shared" si="6"/>
        <v xml:space="preserve">Стальной панельный радиатор «Kermi» (донное подключение),тип 10, высота 900, длина 2300. Подключение слева </v>
      </c>
      <c r="L84" s="3">
        <v>35</v>
      </c>
      <c r="M84" s="23" t="str">
        <f t="shared" si="7"/>
        <v>FTV100902301L2Z</v>
      </c>
      <c r="N84" s="6" t="s">
        <v>10</v>
      </c>
      <c r="O84" s="7" t="s">
        <v>11</v>
      </c>
      <c r="P84" s="9" t="s">
        <v>25</v>
      </c>
      <c r="Q84" s="16" t="s">
        <v>23</v>
      </c>
      <c r="R84" s="14">
        <v>872</v>
      </c>
      <c r="S84" s="10">
        <v>1.2935000000000001</v>
      </c>
    </row>
    <row r="85" spans="1:19" x14ac:dyDescent="0.25">
      <c r="A85" s="4" t="str">
        <f t="shared" si="4"/>
        <v>Тип 10, 900х2600</v>
      </c>
      <c r="B85" s="3" t="s">
        <v>9</v>
      </c>
      <c r="C85" s="3">
        <v>900</v>
      </c>
      <c r="D85" s="3">
        <v>61</v>
      </c>
      <c r="E85" s="3">
        <v>2600</v>
      </c>
      <c r="F85" s="3">
        <v>18</v>
      </c>
      <c r="G85" s="31">
        <v>3320.0296998034582</v>
      </c>
      <c r="H85" s="31">
        <v>2804.1793151495185</v>
      </c>
      <c r="I85" s="31">
        <v>2267.2000000000003</v>
      </c>
      <c r="J85" s="5" t="str">
        <f t="shared" si="5"/>
        <v>10-900-2600</v>
      </c>
      <c r="K85" s="4" t="str">
        <f t="shared" si="6"/>
        <v xml:space="preserve">Стальной панельный радиатор «Kermi» (донное подключение),тип 10, высота 900, длина 2600. Подключение слева </v>
      </c>
      <c r="L85" s="3">
        <v>39.450000000000003</v>
      </c>
      <c r="M85" s="23" t="str">
        <f t="shared" si="7"/>
        <v>FTV100902601L2Z</v>
      </c>
      <c r="N85" s="6" t="s">
        <v>10</v>
      </c>
      <c r="O85" s="7" t="s">
        <v>11</v>
      </c>
      <c r="P85" s="9" t="s">
        <v>25</v>
      </c>
      <c r="Q85" s="16" t="s">
        <v>23</v>
      </c>
      <c r="R85" s="14">
        <v>872</v>
      </c>
      <c r="S85" s="10">
        <v>1.2935000000000001</v>
      </c>
    </row>
    <row r="86" spans="1:19" x14ac:dyDescent="0.25">
      <c r="A86" s="4" t="str">
        <f t="shared" si="4"/>
        <v>Тип 10, 900х3000</v>
      </c>
      <c r="B86" s="3" t="s">
        <v>9</v>
      </c>
      <c r="C86" s="3">
        <v>900</v>
      </c>
      <c r="D86" s="3">
        <v>61</v>
      </c>
      <c r="E86" s="3">
        <v>3000</v>
      </c>
      <c r="F86" s="3">
        <v>18</v>
      </c>
      <c r="G86" s="31">
        <v>3830.8034997732211</v>
      </c>
      <c r="H86" s="31">
        <v>3235.591517480214</v>
      </c>
      <c r="I86" s="31">
        <v>2616</v>
      </c>
      <c r="J86" s="5" t="str">
        <f t="shared" si="5"/>
        <v>10-900-3000</v>
      </c>
      <c r="K86" s="4" t="str">
        <f t="shared" si="6"/>
        <v xml:space="preserve">Стальной панельный радиатор «Kermi» (донное подключение),тип 10, высота 900, длина 3000. Подключение слева </v>
      </c>
      <c r="L86" s="3">
        <v>45.39</v>
      </c>
      <c r="M86" s="23" t="str">
        <f t="shared" si="7"/>
        <v>FTV100903001L2Z</v>
      </c>
      <c r="N86" s="6" t="s">
        <v>10</v>
      </c>
      <c r="O86" s="7" t="s">
        <v>11</v>
      </c>
      <c r="P86" s="9" t="s">
        <v>25</v>
      </c>
      <c r="Q86" s="16" t="s">
        <v>23</v>
      </c>
      <c r="R86" s="14">
        <v>872</v>
      </c>
      <c r="S86" s="10">
        <v>1.2935000000000001</v>
      </c>
    </row>
    <row r="87" spans="1:19" x14ac:dyDescent="0.25">
      <c r="A87" s="21" t="str">
        <f t="shared" si="4"/>
        <v>Тип 20, 300х400</v>
      </c>
      <c r="B87" s="20" t="s">
        <v>21</v>
      </c>
      <c r="C87" s="20">
        <v>300</v>
      </c>
      <c r="D87" s="20">
        <v>100</v>
      </c>
      <c r="E87" s="20">
        <v>400</v>
      </c>
      <c r="F87" s="20">
        <v>50</v>
      </c>
      <c r="G87" s="31">
        <v>339.25170468370402</v>
      </c>
      <c r="H87" s="31">
        <v>287.15827389960964</v>
      </c>
      <c r="I87" s="31">
        <v>232.8</v>
      </c>
      <c r="J87" s="22" t="str">
        <f t="shared" si="5"/>
        <v>20-300-400</v>
      </c>
      <c r="K87" s="19" t="str">
        <f t="shared" si="6"/>
        <v xml:space="preserve">Стальной панельный радиатор «Kermi» (донное подключение),тип 20, высота 300, длина 400. Подключение слева </v>
      </c>
      <c r="L87" s="18">
        <v>4.9400000000000004</v>
      </c>
      <c r="M87" s="23" t="str">
        <f t="shared" si="7"/>
        <v>FTV200300401L2Z</v>
      </c>
      <c r="N87" s="24" t="s">
        <v>10</v>
      </c>
      <c r="O87" s="25" t="s">
        <v>11</v>
      </c>
      <c r="P87" s="26" t="s">
        <v>24</v>
      </c>
      <c r="Q87" s="29" t="s">
        <v>23</v>
      </c>
      <c r="R87" s="27">
        <v>582</v>
      </c>
      <c r="S87" s="28">
        <v>1.2769999999999999</v>
      </c>
    </row>
    <row r="88" spans="1:19" x14ac:dyDescent="0.25">
      <c r="A88" s="21" t="str">
        <f t="shared" si="4"/>
        <v>Тип 20, 300х500</v>
      </c>
      <c r="B88" s="20" t="s">
        <v>21</v>
      </c>
      <c r="C88" s="20">
        <v>300</v>
      </c>
      <c r="D88" s="20">
        <v>100</v>
      </c>
      <c r="E88" s="20">
        <v>500</v>
      </c>
      <c r="F88" s="20">
        <v>50</v>
      </c>
      <c r="G88" s="31">
        <v>424.06463085463002</v>
      </c>
      <c r="H88" s="31">
        <v>358.94784237451205</v>
      </c>
      <c r="I88" s="31">
        <v>291</v>
      </c>
      <c r="J88" s="22" t="str">
        <f t="shared" si="5"/>
        <v>20-300-500</v>
      </c>
      <c r="K88" s="19" t="str">
        <f t="shared" si="6"/>
        <v xml:space="preserve">Стальной панельный радиатор «Kermi» (донное подключение),тип 20, высота 300, длина 500. Подключение слева </v>
      </c>
      <c r="L88" s="18">
        <v>5.93</v>
      </c>
      <c r="M88" s="23" t="str">
        <f t="shared" si="7"/>
        <v>FTV200300501L2Z</v>
      </c>
      <c r="N88" s="24" t="s">
        <v>10</v>
      </c>
      <c r="O88" s="25" t="s">
        <v>11</v>
      </c>
      <c r="P88" s="26" t="s">
        <v>24</v>
      </c>
      <c r="Q88" s="29" t="s">
        <v>23</v>
      </c>
      <c r="R88" s="27">
        <v>582</v>
      </c>
      <c r="S88" s="28">
        <v>1.2769999999999999</v>
      </c>
    </row>
    <row r="89" spans="1:19" x14ac:dyDescent="0.25">
      <c r="A89" s="21" t="str">
        <f t="shared" si="4"/>
        <v>Тип 20, 300х600</v>
      </c>
      <c r="B89" s="20" t="s">
        <v>21</v>
      </c>
      <c r="C89" s="20">
        <v>300</v>
      </c>
      <c r="D89" s="20">
        <v>100</v>
      </c>
      <c r="E89" s="20">
        <v>600</v>
      </c>
      <c r="F89" s="20">
        <v>50</v>
      </c>
      <c r="G89" s="31">
        <v>508.87755702555603</v>
      </c>
      <c r="H89" s="31">
        <v>430.73741084941446</v>
      </c>
      <c r="I89" s="31">
        <v>349.2</v>
      </c>
      <c r="J89" s="22" t="str">
        <f t="shared" si="5"/>
        <v>20-300-600</v>
      </c>
      <c r="K89" s="19" t="str">
        <f t="shared" si="6"/>
        <v xml:space="preserve">Стальной панельный радиатор «Kermi» (донное подключение),тип 20, высота 300, длина 600. Подключение слева </v>
      </c>
      <c r="L89" s="18">
        <v>6.93</v>
      </c>
      <c r="M89" s="23" t="str">
        <f t="shared" si="7"/>
        <v>FTV200300601L2Z</v>
      </c>
      <c r="N89" s="24" t="s">
        <v>10</v>
      </c>
      <c r="O89" s="25" t="s">
        <v>11</v>
      </c>
      <c r="P89" s="26" t="s">
        <v>24</v>
      </c>
      <c r="Q89" s="29" t="s">
        <v>23</v>
      </c>
      <c r="R89" s="27">
        <v>582</v>
      </c>
      <c r="S89" s="28">
        <v>1.2769999999999999</v>
      </c>
    </row>
    <row r="90" spans="1:19" x14ac:dyDescent="0.25">
      <c r="A90" s="21" t="str">
        <f t="shared" si="4"/>
        <v>Тип 20, 300х700</v>
      </c>
      <c r="B90" s="20" t="s">
        <v>21</v>
      </c>
      <c r="C90" s="20">
        <v>300</v>
      </c>
      <c r="D90" s="20">
        <v>100</v>
      </c>
      <c r="E90" s="20">
        <v>700</v>
      </c>
      <c r="F90" s="20">
        <v>50</v>
      </c>
      <c r="G90" s="31">
        <v>593.69048319648198</v>
      </c>
      <c r="H90" s="31">
        <v>502.52697932431681</v>
      </c>
      <c r="I90" s="31">
        <v>407.4</v>
      </c>
      <c r="J90" s="22" t="str">
        <f t="shared" si="5"/>
        <v>20-300-700</v>
      </c>
      <c r="K90" s="19" t="str">
        <f t="shared" si="6"/>
        <v xml:space="preserve">Стальной панельный радиатор «Kermi» (донное подключение),тип 20, высота 300, длина 700. Подключение слева </v>
      </c>
      <c r="L90" s="18">
        <v>7.92</v>
      </c>
      <c r="M90" s="23" t="str">
        <f t="shared" si="7"/>
        <v>FTV200300701L2Z</v>
      </c>
      <c r="N90" s="24" t="s">
        <v>10</v>
      </c>
      <c r="O90" s="25" t="s">
        <v>11</v>
      </c>
      <c r="P90" s="26" t="s">
        <v>24</v>
      </c>
      <c r="Q90" s="29" t="s">
        <v>23</v>
      </c>
      <c r="R90" s="27">
        <v>582</v>
      </c>
      <c r="S90" s="28">
        <v>1.2769999999999999</v>
      </c>
    </row>
    <row r="91" spans="1:19" x14ac:dyDescent="0.25">
      <c r="A91" s="21" t="str">
        <f t="shared" si="4"/>
        <v>Тип 20, 300х800</v>
      </c>
      <c r="B91" s="20" t="s">
        <v>21</v>
      </c>
      <c r="C91" s="20">
        <v>300</v>
      </c>
      <c r="D91" s="20">
        <v>100</v>
      </c>
      <c r="E91" s="20">
        <v>800</v>
      </c>
      <c r="F91" s="20">
        <v>50</v>
      </c>
      <c r="G91" s="31">
        <v>678.50340936740804</v>
      </c>
      <c r="H91" s="31">
        <v>574.31654779921928</v>
      </c>
      <c r="I91" s="31">
        <v>465.6</v>
      </c>
      <c r="J91" s="22" t="str">
        <f t="shared" si="5"/>
        <v>20-300-800</v>
      </c>
      <c r="K91" s="19" t="str">
        <f t="shared" si="6"/>
        <v xml:space="preserve">Стальной панельный радиатор «Kermi» (донное подключение),тип 20, высота 300, длина 800. Подключение слева </v>
      </c>
      <c r="L91" s="18">
        <v>8.91</v>
      </c>
      <c r="M91" s="23" t="str">
        <f t="shared" si="7"/>
        <v>FTV200300801L2Z</v>
      </c>
      <c r="N91" s="24" t="s">
        <v>10</v>
      </c>
      <c r="O91" s="25" t="s">
        <v>11</v>
      </c>
      <c r="P91" s="26" t="s">
        <v>24</v>
      </c>
      <c r="Q91" s="29" t="s">
        <v>23</v>
      </c>
      <c r="R91" s="27">
        <v>582</v>
      </c>
      <c r="S91" s="28">
        <v>1.2769999999999999</v>
      </c>
    </row>
    <row r="92" spans="1:19" x14ac:dyDescent="0.25">
      <c r="A92" s="21" t="str">
        <f t="shared" si="4"/>
        <v>Тип 20, 300х900</v>
      </c>
      <c r="B92" s="20" t="s">
        <v>21</v>
      </c>
      <c r="C92" s="20">
        <v>300</v>
      </c>
      <c r="D92" s="20">
        <v>100</v>
      </c>
      <c r="E92" s="20">
        <v>900</v>
      </c>
      <c r="F92" s="20">
        <v>50</v>
      </c>
      <c r="G92" s="31">
        <v>763.3163355383341</v>
      </c>
      <c r="H92" s="31">
        <v>646.10611627412175</v>
      </c>
      <c r="I92" s="31">
        <v>523.80000000000007</v>
      </c>
      <c r="J92" s="22" t="str">
        <f t="shared" si="5"/>
        <v>20-300-900</v>
      </c>
      <c r="K92" s="19" t="str">
        <f t="shared" si="6"/>
        <v xml:space="preserve">Стальной панельный радиатор «Kermi» (донное подключение),тип 20, высота 300, длина 900. Подключение слева </v>
      </c>
      <c r="L92" s="18">
        <v>9.9</v>
      </c>
      <c r="M92" s="23" t="str">
        <f t="shared" si="7"/>
        <v>FTV200300901L2Z</v>
      </c>
      <c r="N92" s="24" t="s">
        <v>10</v>
      </c>
      <c r="O92" s="25" t="s">
        <v>11</v>
      </c>
      <c r="P92" s="26" t="s">
        <v>24</v>
      </c>
      <c r="Q92" s="29" t="s">
        <v>23</v>
      </c>
      <c r="R92" s="27">
        <v>582</v>
      </c>
      <c r="S92" s="28">
        <v>1.2769999999999999</v>
      </c>
    </row>
    <row r="93" spans="1:19" x14ac:dyDescent="0.25">
      <c r="A93" s="21" t="str">
        <f t="shared" si="4"/>
        <v>Тип 20, 300х1000</v>
      </c>
      <c r="B93" s="20" t="s">
        <v>21</v>
      </c>
      <c r="C93" s="20">
        <v>300</v>
      </c>
      <c r="D93" s="20">
        <v>100</v>
      </c>
      <c r="E93" s="20">
        <v>1000</v>
      </c>
      <c r="F93" s="20">
        <v>50</v>
      </c>
      <c r="G93" s="31">
        <v>848.12926170926005</v>
      </c>
      <c r="H93" s="31">
        <v>717.8956847490241</v>
      </c>
      <c r="I93" s="31">
        <v>582</v>
      </c>
      <c r="J93" s="22" t="str">
        <f t="shared" si="5"/>
        <v>20-300-1000</v>
      </c>
      <c r="K93" s="19" t="str">
        <f t="shared" si="6"/>
        <v xml:space="preserve">Стальной панельный радиатор «Kermi» (донное подключение),тип 20, высота 300, длина 1000. Подключение слева </v>
      </c>
      <c r="L93" s="18">
        <v>10.99</v>
      </c>
      <c r="M93" s="23" t="str">
        <f t="shared" si="7"/>
        <v>FTV200301001L2Z</v>
      </c>
      <c r="N93" s="24" t="s">
        <v>10</v>
      </c>
      <c r="O93" s="25" t="s">
        <v>11</v>
      </c>
      <c r="P93" s="26" t="s">
        <v>24</v>
      </c>
      <c r="Q93" s="29" t="s">
        <v>23</v>
      </c>
      <c r="R93" s="27">
        <v>582</v>
      </c>
      <c r="S93" s="28">
        <v>1.2769999999999999</v>
      </c>
    </row>
    <row r="94" spans="1:19" x14ac:dyDescent="0.25">
      <c r="A94" s="21" t="str">
        <f t="shared" si="4"/>
        <v>Тип 20, 300х1100</v>
      </c>
      <c r="B94" s="20" t="s">
        <v>21</v>
      </c>
      <c r="C94" s="20">
        <v>300</v>
      </c>
      <c r="D94" s="20">
        <v>100</v>
      </c>
      <c r="E94" s="20">
        <v>1100</v>
      </c>
      <c r="F94" s="20">
        <v>50</v>
      </c>
      <c r="G94" s="31">
        <v>932.94218788018611</v>
      </c>
      <c r="H94" s="31">
        <v>789.68525322392657</v>
      </c>
      <c r="I94" s="31">
        <v>640.20000000000005</v>
      </c>
      <c r="J94" s="22" t="str">
        <f t="shared" si="5"/>
        <v>20-300-1100</v>
      </c>
      <c r="K94" s="19" t="str">
        <f t="shared" si="6"/>
        <v xml:space="preserve">Стальной панельный радиатор «Kermi» (донное подключение),тип 20, высота 300, длина 1100. Подключение слева </v>
      </c>
      <c r="L94" s="18">
        <v>11.98</v>
      </c>
      <c r="M94" s="23" t="str">
        <f t="shared" si="7"/>
        <v>FTV200301101L2Z</v>
      </c>
      <c r="N94" s="24" t="s">
        <v>10</v>
      </c>
      <c r="O94" s="25" t="s">
        <v>11</v>
      </c>
      <c r="P94" s="26" t="s">
        <v>24</v>
      </c>
      <c r="Q94" s="29" t="s">
        <v>23</v>
      </c>
      <c r="R94" s="27">
        <v>582</v>
      </c>
      <c r="S94" s="28">
        <v>1.2769999999999999</v>
      </c>
    </row>
    <row r="95" spans="1:19" x14ac:dyDescent="0.25">
      <c r="A95" s="21" t="str">
        <f t="shared" si="4"/>
        <v>Тип 20, 300х1200</v>
      </c>
      <c r="B95" s="20" t="s">
        <v>21</v>
      </c>
      <c r="C95" s="20">
        <v>300</v>
      </c>
      <c r="D95" s="20">
        <v>100</v>
      </c>
      <c r="E95" s="20">
        <v>1200</v>
      </c>
      <c r="F95" s="20">
        <v>50</v>
      </c>
      <c r="G95" s="31">
        <v>1017.7551140511121</v>
      </c>
      <c r="H95" s="31">
        <v>861.47482169882892</v>
      </c>
      <c r="I95" s="31">
        <v>698.4</v>
      </c>
      <c r="J95" s="22" t="str">
        <f t="shared" si="5"/>
        <v>20-300-1200</v>
      </c>
      <c r="K95" s="19" t="str">
        <f t="shared" si="6"/>
        <v xml:space="preserve">Стальной панельный радиатор «Kermi» (донное подключение),тип 20, высота 300, длина 1200. Подключение слева </v>
      </c>
      <c r="L95" s="18">
        <v>12.97</v>
      </c>
      <c r="M95" s="23" t="str">
        <f t="shared" si="7"/>
        <v>FTV200301201L2Z</v>
      </c>
      <c r="N95" s="24" t="s">
        <v>10</v>
      </c>
      <c r="O95" s="25" t="s">
        <v>11</v>
      </c>
      <c r="P95" s="26" t="s">
        <v>24</v>
      </c>
      <c r="Q95" s="29" t="s">
        <v>23</v>
      </c>
      <c r="R95" s="27">
        <v>582</v>
      </c>
      <c r="S95" s="28">
        <v>1.2769999999999999</v>
      </c>
    </row>
    <row r="96" spans="1:19" x14ac:dyDescent="0.25">
      <c r="A96" s="21" t="str">
        <f t="shared" si="4"/>
        <v>Тип 20, 300х1300</v>
      </c>
      <c r="B96" s="20" t="s">
        <v>21</v>
      </c>
      <c r="C96" s="20">
        <v>300</v>
      </c>
      <c r="D96" s="20">
        <v>100</v>
      </c>
      <c r="E96" s="20">
        <v>1300</v>
      </c>
      <c r="F96" s="20">
        <v>50</v>
      </c>
      <c r="G96" s="31">
        <v>1102.568040222038</v>
      </c>
      <c r="H96" s="31">
        <v>933.26439017373139</v>
      </c>
      <c r="I96" s="31">
        <v>756.6</v>
      </c>
      <c r="J96" s="22" t="str">
        <f t="shared" si="5"/>
        <v>20-300-1300</v>
      </c>
      <c r="K96" s="19" t="str">
        <f t="shared" si="6"/>
        <v xml:space="preserve">Стальной панельный радиатор «Kermi» (донное подключение),тип 20, высота 300, длина 1300. Подключение слева </v>
      </c>
      <c r="L96" s="18">
        <v>13.96</v>
      </c>
      <c r="M96" s="23" t="str">
        <f t="shared" si="7"/>
        <v>FTV200301301L2Z</v>
      </c>
      <c r="N96" s="24" t="s">
        <v>10</v>
      </c>
      <c r="O96" s="25" t="s">
        <v>11</v>
      </c>
      <c r="P96" s="26" t="s">
        <v>24</v>
      </c>
      <c r="Q96" s="29" t="s">
        <v>23</v>
      </c>
      <c r="R96" s="27">
        <v>582</v>
      </c>
      <c r="S96" s="28">
        <v>1.2769999999999999</v>
      </c>
    </row>
    <row r="97" spans="1:19" x14ac:dyDescent="0.25">
      <c r="A97" s="21" t="str">
        <f t="shared" si="4"/>
        <v>Тип 20, 300х1400</v>
      </c>
      <c r="B97" s="20" t="s">
        <v>21</v>
      </c>
      <c r="C97" s="20">
        <v>300</v>
      </c>
      <c r="D97" s="20">
        <v>100</v>
      </c>
      <c r="E97" s="20">
        <v>1400</v>
      </c>
      <c r="F97" s="20">
        <v>50</v>
      </c>
      <c r="G97" s="31">
        <v>1187.380966392964</v>
      </c>
      <c r="H97" s="31">
        <v>1005.0539586486336</v>
      </c>
      <c r="I97" s="31">
        <v>814.8</v>
      </c>
      <c r="J97" s="22" t="str">
        <f t="shared" si="5"/>
        <v>20-300-1400</v>
      </c>
      <c r="K97" s="19" t="str">
        <f t="shared" si="6"/>
        <v xml:space="preserve">Стальной панельный радиатор «Kermi» (донное подключение),тип 20, высота 300, длина 1400. Подключение слева </v>
      </c>
      <c r="L97" s="18">
        <v>15.05</v>
      </c>
      <c r="M97" s="23" t="str">
        <f t="shared" si="7"/>
        <v>FTV200301401L2Z</v>
      </c>
      <c r="N97" s="24" t="s">
        <v>10</v>
      </c>
      <c r="O97" s="25" t="s">
        <v>11</v>
      </c>
      <c r="P97" s="26" t="s">
        <v>24</v>
      </c>
      <c r="Q97" s="29" t="s">
        <v>23</v>
      </c>
      <c r="R97" s="27">
        <v>582</v>
      </c>
      <c r="S97" s="28">
        <v>1.2769999999999999</v>
      </c>
    </row>
    <row r="98" spans="1:19" x14ac:dyDescent="0.25">
      <c r="A98" s="21" t="str">
        <f t="shared" si="4"/>
        <v>Тип 20, 300х1600</v>
      </c>
      <c r="B98" s="20" t="s">
        <v>21</v>
      </c>
      <c r="C98" s="20">
        <v>300</v>
      </c>
      <c r="D98" s="20">
        <v>100</v>
      </c>
      <c r="E98" s="20">
        <v>1600</v>
      </c>
      <c r="F98" s="20">
        <v>50</v>
      </c>
      <c r="G98" s="31">
        <v>1357.0068187348161</v>
      </c>
      <c r="H98" s="31">
        <v>1148.6330955984386</v>
      </c>
      <c r="I98" s="31">
        <v>931.2</v>
      </c>
      <c r="J98" s="22" t="str">
        <f t="shared" si="5"/>
        <v>20-300-1600</v>
      </c>
      <c r="K98" s="19" t="str">
        <f t="shared" si="6"/>
        <v xml:space="preserve">Стальной панельный радиатор «Kermi» (донное подключение),тип 20, высота 300, длина 1600. Подключение слева </v>
      </c>
      <c r="L98" s="18">
        <v>17.12</v>
      </c>
      <c r="M98" s="23" t="str">
        <f t="shared" si="7"/>
        <v>FTV200301601L2Z</v>
      </c>
      <c r="N98" s="24" t="s">
        <v>10</v>
      </c>
      <c r="O98" s="25" t="s">
        <v>11</v>
      </c>
      <c r="P98" s="26" t="s">
        <v>24</v>
      </c>
      <c r="Q98" s="29" t="s">
        <v>23</v>
      </c>
      <c r="R98" s="27">
        <v>582</v>
      </c>
      <c r="S98" s="28">
        <v>1.2769999999999999</v>
      </c>
    </row>
    <row r="99" spans="1:19" x14ac:dyDescent="0.25">
      <c r="A99" s="21" t="str">
        <f t="shared" si="4"/>
        <v>Тип 20, 300х1800</v>
      </c>
      <c r="B99" s="20" t="s">
        <v>21</v>
      </c>
      <c r="C99" s="20">
        <v>300</v>
      </c>
      <c r="D99" s="20">
        <v>100</v>
      </c>
      <c r="E99" s="20">
        <v>1800</v>
      </c>
      <c r="F99" s="20">
        <v>50</v>
      </c>
      <c r="G99" s="31">
        <v>1526.6326710766682</v>
      </c>
      <c r="H99" s="31">
        <v>1292.2122325482435</v>
      </c>
      <c r="I99" s="31">
        <v>1047.6000000000001</v>
      </c>
      <c r="J99" s="22" t="str">
        <f t="shared" si="5"/>
        <v>20-300-1800</v>
      </c>
      <c r="K99" s="19" t="str">
        <f t="shared" si="6"/>
        <v xml:space="preserve">Стальной панельный радиатор «Kermi» (донное подключение),тип 20, высота 300, длина 1800. Подключение слева </v>
      </c>
      <c r="L99" s="18">
        <v>19.2</v>
      </c>
      <c r="M99" s="23" t="str">
        <f t="shared" si="7"/>
        <v>FTV200301801L2Z</v>
      </c>
      <c r="N99" s="24" t="s">
        <v>10</v>
      </c>
      <c r="O99" s="25" t="s">
        <v>11</v>
      </c>
      <c r="P99" s="26" t="s">
        <v>24</v>
      </c>
      <c r="Q99" s="29" t="s">
        <v>23</v>
      </c>
      <c r="R99" s="27">
        <v>582</v>
      </c>
      <c r="S99" s="28">
        <v>1.2769999999999999</v>
      </c>
    </row>
    <row r="100" spans="1:19" x14ac:dyDescent="0.25">
      <c r="A100" s="21" t="str">
        <f t="shared" si="4"/>
        <v>Тип 20, 300х2000</v>
      </c>
      <c r="B100" s="20" t="s">
        <v>21</v>
      </c>
      <c r="C100" s="20">
        <v>300</v>
      </c>
      <c r="D100" s="20">
        <v>100</v>
      </c>
      <c r="E100" s="20">
        <v>2000</v>
      </c>
      <c r="F100" s="20">
        <v>50</v>
      </c>
      <c r="G100" s="31">
        <v>1696.2585234185201</v>
      </c>
      <c r="H100" s="31">
        <v>1435.7913694980482</v>
      </c>
      <c r="I100" s="31">
        <v>1164</v>
      </c>
      <c r="J100" s="22" t="str">
        <f t="shared" si="5"/>
        <v>20-300-2000</v>
      </c>
      <c r="K100" s="19" t="str">
        <f t="shared" si="6"/>
        <v xml:space="preserve">Стальной панельный радиатор «Kermi» (донное подключение),тип 20, высота 300, длина 2000. Подключение слева </v>
      </c>
      <c r="L100" s="18">
        <v>21.18</v>
      </c>
      <c r="M100" s="23" t="str">
        <f t="shared" si="7"/>
        <v>FTV200302001L2Z</v>
      </c>
      <c r="N100" s="24" t="s">
        <v>10</v>
      </c>
      <c r="O100" s="25" t="s">
        <v>11</v>
      </c>
      <c r="P100" s="26" t="s">
        <v>24</v>
      </c>
      <c r="Q100" s="29" t="s">
        <v>23</v>
      </c>
      <c r="R100" s="27">
        <v>582</v>
      </c>
      <c r="S100" s="28">
        <v>1.2769999999999999</v>
      </c>
    </row>
    <row r="101" spans="1:19" x14ac:dyDescent="0.25">
      <c r="A101" s="21" t="str">
        <f t="shared" si="4"/>
        <v>Тип 20, 300х2300</v>
      </c>
      <c r="B101" s="20" t="s">
        <v>21</v>
      </c>
      <c r="C101" s="20">
        <v>300</v>
      </c>
      <c r="D101" s="20">
        <v>100</v>
      </c>
      <c r="E101" s="20">
        <v>2300</v>
      </c>
      <c r="F101" s="20">
        <v>50</v>
      </c>
      <c r="G101" s="31">
        <v>1950.6973019312979</v>
      </c>
      <c r="H101" s="31">
        <v>1651.1600749227553</v>
      </c>
      <c r="I101" s="31">
        <v>1338.6</v>
      </c>
      <c r="J101" s="22" t="str">
        <f t="shared" si="5"/>
        <v>20-300-2300</v>
      </c>
      <c r="K101" s="19" t="str">
        <f t="shared" si="6"/>
        <v xml:space="preserve">Стальной панельный радиатор «Kermi» (донное подключение),тип 20, высота 300, длина 2300. Подключение слева </v>
      </c>
      <c r="L101" s="18">
        <v>24.16</v>
      </c>
      <c r="M101" s="23" t="str">
        <f t="shared" si="7"/>
        <v>FTV200302301L2Z</v>
      </c>
      <c r="N101" s="24" t="s">
        <v>10</v>
      </c>
      <c r="O101" s="25" t="s">
        <v>11</v>
      </c>
      <c r="P101" s="26" t="s">
        <v>24</v>
      </c>
      <c r="Q101" s="29" t="s">
        <v>23</v>
      </c>
      <c r="R101" s="27">
        <v>582</v>
      </c>
      <c r="S101" s="28">
        <v>1.2769999999999999</v>
      </c>
    </row>
    <row r="102" spans="1:19" x14ac:dyDescent="0.25">
      <c r="A102" s="21" t="str">
        <f t="shared" si="4"/>
        <v>Тип 20, 300х2600</v>
      </c>
      <c r="B102" s="20" t="s">
        <v>21</v>
      </c>
      <c r="C102" s="20">
        <v>300</v>
      </c>
      <c r="D102" s="20">
        <v>100</v>
      </c>
      <c r="E102" s="20">
        <v>2600</v>
      </c>
      <c r="F102" s="20">
        <v>50</v>
      </c>
      <c r="G102" s="31">
        <v>2205.136080444076</v>
      </c>
      <c r="H102" s="31">
        <v>1866.5287803474628</v>
      </c>
      <c r="I102" s="31">
        <v>1513.2</v>
      </c>
      <c r="J102" s="22" t="str">
        <f t="shared" si="5"/>
        <v>20-300-2600</v>
      </c>
      <c r="K102" s="19" t="str">
        <f t="shared" si="6"/>
        <v xml:space="preserve">Стальной панельный радиатор «Kermi» (донное подключение),тип 20, высота 300, длина 2600. Подключение слева </v>
      </c>
      <c r="L102" s="18">
        <v>27.33</v>
      </c>
      <c r="M102" s="23" t="str">
        <f t="shared" si="7"/>
        <v>FTV200302601L2Z</v>
      </c>
      <c r="N102" s="24" t="s">
        <v>10</v>
      </c>
      <c r="O102" s="25" t="s">
        <v>11</v>
      </c>
      <c r="P102" s="26" t="s">
        <v>24</v>
      </c>
      <c r="Q102" s="29" t="s">
        <v>23</v>
      </c>
      <c r="R102" s="27">
        <v>582</v>
      </c>
      <c r="S102" s="28">
        <v>1.2769999999999999</v>
      </c>
    </row>
    <row r="103" spans="1:19" x14ac:dyDescent="0.25">
      <c r="A103" s="21" t="str">
        <f t="shared" si="4"/>
        <v>Тип 20, 300х3000</v>
      </c>
      <c r="B103" s="20" t="s">
        <v>21</v>
      </c>
      <c r="C103" s="20">
        <v>300</v>
      </c>
      <c r="D103" s="20">
        <v>100</v>
      </c>
      <c r="E103" s="20">
        <v>3000</v>
      </c>
      <c r="F103" s="20">
        <v>50</v>
      </c>
      <c r="G103" s="31">
        <v>2544.3877851277803</v>
      </c>
      <c r="H103" s="31">
        <v>2153.6870542470724</v>
      </c>
      <c r="I103" s="31">
        <v>1746</v>
      </c>
      <c r="J103" s="22" t="str">
        <f t="shared" si="5"/>
        <v>20-300-3000</v>
      </c>
      <c r="K103" s="19" t="str">
        <f t="shared" si="6"/>
        <v xml:space="preserve">Стальной панельный радиатор «Kermi» (донное подключение),тип 20, высота 300, длина 3000. Подключение слева </v>
      </c>
      <c r="L103" s="18">
        <v>31.29</v>
      </c>
      <c r="M103" s="23" t="str">
        <f t="shared" si="7"/>
        <v>FTV200303001L2Z</v>
      </c>
      <c r="N103" s="24" t="s">
        <v>10</v>
      </c>
      <c r="O103" s="25" t="s">
        <v>11</v>
      </c>
      <c r="P103" s="26" t="s">
        <v>24</v>
      </c>
      <c r="Q103" s="29" t="s">
        <v>23</v>
      </c>
      <c r="R103" s="27">
        <v>582</v>
      </c>
      <c r="S103" s="28">
        <v>1.2769999999999999</v>
      </c>
    </row>
    <row r="104" spans="1:19" x14ac:dyDescent="0.25">
      <c r="A104" s="21" t="str">
        <f t="shared" si="4"/>
        <v>Тип 20, 400х400</v>
      </c>
      <c r="B104" s="20" t="s">
        <v>21</v>
      </c>
      <c r="C104" s="20">
        <v>400</v>
      </c>
      <c r="D104" s="20">
        <v>100</v>
      </c>
      <c r="E104" s="20">
        <v>400</v>
      </c>
      <c r="F104" s="20">
        <v>50</v>
      </c>
      <c r="G104" s="31">
        <v>429.05729241272593</v>
      </c>
      <c r="H104" s="31">
        <v>363.15963803324848</v>
      </c>
      <c r="I104" s="31">
        <v>294.40000000000003</v>
      </c>
      <c r="J104" s="22" t="str">
        <f t="shared" si="5"/>
        <v>20-400-400</v>
      </c>
      <c r="K104" s="19" t="str">
        <f t="shared" si="6"/>
        <v xml:space="preserve">Стальной панельный радиатор «Kermi» (донное подключение),тип 20, высота 400, длина 400. Подключение слева </v>
      </c>
      <c r="L104" s="18">
        <v>6.26</v>
      </c>
      <c r="M104" s="23" t="str">
        <f t="shared" si="7"/>
        <v>FTV200400401L2Z</v>
      </c>
      <c r="N104" s="24" t="s">
        <v>10</v>
      </c>
      <c r="O104" s="25" t="s">
        <v>11</v>
      </c>
      <c r="P104" s="26" t="s">
        <v>24</v>
      </c>
      <c r="Q104" s="29" t="s">
        <v>23</v>
      </c>
      <c r="R104" s="27">
        <v>736</v>
      </c>
      <c r="S104" s="28">
        <v>1.2773000000000001</v>
      </c>
    </row>
    <row r="105" spans="1:19" x14ac:dyDescent="0.25">
      <c r="A105" s="21" t="str">
        <f t="shared" si="4"/>
        <v>Тип 20, 400х500</v>
      </c>
      <c r="B105" s="20" t="s">
        <v>21</v>
      </c>
      <c r="C105" s="20">
        <v>400</v>
      </c>
      <c r="D105" s="20">
        <v>100</v>
      </c>
      <c r="E105" s="20">
        <v>500</v>
      </c>
      <c r="F105" s="20">
        <v>50</v>
      </c>
      <c r="G105" s="31">
        <v>536.32161551590741</v>
      </c>
      <c r="H105" s="31">
        <v>453.94954754156055</v>
      </c>
      <c r="I105" s="31">
        <v>368</v>
      </c>
      <c r="J105" s="22" t="str">
        <f t="shared" si="5"/>
        <v>20-400-500</v>
      </c>
      <c r="K105" s="19" t="str">
        <f t="shared" si="6"/>
        <v xml:space="preserve">Стальной панельный радиатор «Kermi» (донное подключение),тип 20, высота 400, длина 500. Подключение слева </v>
      </c>
      <c r="L105" s="18">
        <v>7.58</v>
      </c>
      <c r="M105" s="23" t="str">
        <f t="shared" si="7"/>
        <v>FTV200400501L2Z</v>
      </c>
      <c r="N105" s="24" t="s">
        <v>10</v>
      </c>
      <c r="O105" s="25" t="s">
        <v>11</v>
      </c>
      <c r="P105" s="26" t="s">
        <v>24</v>
      </c>
      <c r="Q105" s="29" t="s">
        <v>23</v>
      </c>
      <c r="R105" s="27">
        <v>736</v>
      </c>
      <c r="S105" s="28">
        <v>1.2773000000000001</v>
      </c>
    </row>
    <row r="106" spans="1:19" x14ac:dyDescent="0.25">
      <c r="A106" s="21" t="str">
        <f t="shared" si="4"/>
        <v>Тип 20, 400х600</v>
      </c>
      <c r="B106" s="20" t="s">
        <v>21</v>
      </c>
      <c r="C106" s="20">
        <v>400</v>
      </c>
      <c r="D106" s="20">
        <v>100</v>
      </c>
      <c r="E106" s="20">
        <v>600</v>
      </c>
      <c r="F106" s="20">
        <v>50</v>
      </c>
      <c r="G106" s="31">
        <v>643.58593861908889</v>
      </c>
      <c r="H106" s="31">
        <v>544.73945704987261</v>
      </c>
      <c r="I106" s="31">
        <v>441.59999999999997</v>
      </c>
      <c r="J106" s="22" t="str">
        <f t="shared" si="5"/>
        <v>20-400-600</v>
      </c>
      <c r="K106" s="19" t="str">
        <f t="shared" si="6"/>
        <v xml:space="preserve">Стальной панельный радиатор «Kermi» (донное подключение),тип 20, высота 400, длина 600. Подключение слева </v>
      </c>
      <c r="L106" s="18">
        <v>8.9</v>
      </c>
      <c r="M106" s="23" t="str">
        <f t="shared" si="7"/>
        <v>FTV200400601L2Z</v>
      </c>
      <c r="N106" s="24" t="s">
        <v>10</v>
      </c>
      <c r="O106" s="25" t="s">
        <v>11</v>
      </c>
      <c r="P106" s="26" t="s">
        <v>24</v>
      </c>
      <c r="Q106" s="29" t="s">
        <v>23</v>
      </c>
      <c r="R106" s="27">
        <v>736</v>
      </c>
      <c r="S106" s="28">
        <v>1.2773000000000001</v>
      </c>
    </row>
    <row r="107" spans="1:19" x14ac:dyDescent="0.25">
      <c r="A107" s="21" t="str">
        <f t="shared" si="4"/>
        <v>Тип 20, 400х700</v>
      </c>
      <c r="B107" s="20" t="s">
        <v>21</v>
      </c>
      <c r="C107" s="20">
        <v>400</v>
      </c>
      <c r="D107" s="20">
        <v>100</v>
      </c>
      <c r="E107" s="20">
        <v>700</v>
      </c>
      <c r="F107" s="20">
        <v>50</v>
      </c>
      <c r="G107" s="31">
        <v>750.85026172227037</v>
      </c>
      <c r="H107" s="31">
        <v>635.52936655818473</v>
      </c>
      <c r="I107" s="31">
        <v>515.19999999999993</v>
      </c>
      <c r="J107" s="22" t="str">
        <f t="shared" si="5"/>
        <v>20-400-700</v>
      </c>
      <c r="K107" s="19" t="str">
        <f t="shared" si="6"/>
        <v xml:space="preserve">Стальной панельный радиатор «Kermi» (донное подключение),тип 20, высота 400, длина 700. Подключение слева </v>
      </c>
      <c r="L107" s="18">
        <v>10.220000000000001</v>
      </c>
      <c r="M107" s="23" t="str">
        <f t="shared" si="7"/>
        <v>FTV200400701L2Z</v>
      </c>
      <c r="N107" s="24" t="s">
        <v>10</v>
      </c>
      <c r="O107" s="25" t="s">
        <v>11</v>
      </c>
      <c r="P107" s="26" t="s">
        <v>24</v>
      </c>
      <c r="Q107" s="29" t="s">
        <v>23</v>
      </c>
      <c r="R107" s="27">
        <v>736</v>
      </c>
      <c r="S107" s="28">
        <v>1.2773000000000001</v>
      </c>
    </row>
    <row r="108" spans="1:19" x14ac:dyDescent="0.25">
      <c r="A108" s="21" t="str">
        <f t="shared" si="4"/>
        <v>Тип 20, 400х800</v>
      </c>
      <c r="B108" s="20" t="s">
        <v>21</v>
      </c>
      <c r="C108" s="20">
        <v>400</v>
      </c>
      <c r="D108" s="20">
        <v>100</v>
      </c>
      <c r="E108" s="20">
        <v>800</v>
      </c>
      <c r="F108" s="20">
        <v>50</v>
      </c>
      <c r="G108" s="31">
        <v>858.11458482545186</v>
      </c>
      <c r="H108" s="31">
        <v>726.31927606649697</v>
      </c>
      <c r="I108" s="31">
        <v>588.80000000000007</v>
      </c>
      <c r="J108" s="22" t="str">
        <f t="shared" si="5"/>
        <v>20-400-800</v>
      </c>
      <c r="K108" s="19" t="str">
        <f t="shared" si="6"/>
        <v xml:space="preserve">Стальной панельный радиатор «Kermi» (донное подключение),тип 20, высота 400, длина 800. Подключение слева </v>
      </c>
      <c r="L108" s="18">
        <v>11.55</v>
      </c>
      <c r="M108" s="23" t="str">
        <f t="shared" si="7"/>
        <v>FTV200400801L2Z</v>
      </c>
      <c r="N108" s="24" t="s">
        <v>10</v>
      </c>
      <c r="O108" s="25" t="s">
        <v>11</v>
      </c>
      <c r="P108" s="26" t="s">
        <v>24</v>
      </c>
      <c r="Q108" s="29" t="s">
        <v>23</v>
      </c>
      <c r="R108" s="27">
        <v>736</v>
      </c>
      <c r="S108" s="28">
        <v>1.2773000000000001</v>
      </c>
    </row>
    <row r="109" spans="1:19" x14ac:dyDescent="0.25">
      <c r="A109" s="21" t="str">
        <f t="shared" si="4"/>
        <v>Тип 20, 400х900</v>
      </c>
      <c r="B109" s="20" t="s">
        <v>21</v>
      </c>
      <c r="C109" s="20">
        <v>400</v>
      </c>
      <c r="D109" s="20">
        <v>100</v>
      </c>
      <c r="E109" s="20">
        <v>900</v>
      </c>
      <c r="F109" s="20">
        <v>50</v>
      </c>
      <c r="G109" s="31">
        <v>965.37890792863334</v>
      </c>
      <c r="H109" s="31">
        <v>817.10918557480898</v>
      </c>
      <c r="I109" s="31">
        <v>662.4</v>
      </c>
      <c r="J109" s="22" t="str">
        <f t="shared" si="5"/>
        <v>20-400-900</v>
      </c>
      <c r="K109" s="19" t="str">
        <f t="shared" si="6"/>
        <v xml:space="preserve">Стальной панельный радиатор «Kermi» (донное подключение),тип 20, высота 400, длина 900. Подключение слева </v>
      </c>
      <c r="L109" s="18">
        <v>12.87</v>
      </c>
      <c r="M109" s="23" t="str">
        <f t="shared" si="7"/>
        <v>FTV200400901L2Z</v>
      </c>
      <c r="N109" s="24" t="s">
        <v>10</v>
      </c>
      <c r="O109" s="25" t="s">
        <v>11</v>
      </c>
      <c r="P109" s="26" t="s">
        <v>24</v>
      </c>
      <c r="Q109" s="29" t="s">
        <v>23</v>
      </c>
      <c r="R109" s="27">
        <v>736</v>
      </c>
      <c r="S109" s="28">
        <v>1.2773000000000001</v>
      </c>
    </row>
    <row r="110" spans="1:19" x14ac:dyDescent="0.25">
      <c r="A110" s="21" t="str">
        <f t="shared" si="4"/>
        <v>Тип 20, 400х1000</v>
      </c>
      <c r="B110" s="20" t="s">
        <v>21</v>
      </c>
      <c r="C110" s="20">
        <v>400</v>
      </c>
      <c r="D110" s="20">
        <v>100</v>
      </c>
      <c r="E110" s="20">
        <v>1000</v>
      </c>
      <c r="F110" s="20">
        <v>50</v>
      </c>
      <c r="G110" s="31">
        <v>1072.6432310318148</v>
      </c>
      <c r="H110" s="31">
        <v>907.8990950831211</v>
      </c>
      <c r="I110" s="31">
        <v>736</v>
      </c>
      <c r="J110" s="22" t="str">
        <f t="shared" si="5"/>
        <v>20-400-1000</v>
      </c>
      <c r="K110" s="19" t="str">
        <f t="shared" si="6"/>
        <v xml:space="preserve">Стальной панельный радиатор «Kermi» (донное подключение),тип 20, высота 400, длина 1000. Подключение слева </v>
      </c>
      <c r="L110" s="18">
        <v>14.28</v>
      </c>
      <c r="M110" s="23" t="str">
        <f t="shared" si="7"/>
        <v>FTV200401001L2Z</v>
      </c>
      <c r="N110" s="24" t="s">
        <v>10</v>
      </c>
      <c r="O110" s="25" t="s">
        <v>11</v>
      </c>
      <c r="P110" s="26" t="s">
        <v>24</v>
      </c>
      <c r="Q110" s="29" t="s">
        <v>23</v>
      </c>
      <c r="R110" s="27">
        <v>736</v>
      </c>
      <c r="S110" s="28">
        <v>1.2773000000000001</v>
      </c>
    </row>
    <row r="111" spans="1:19" x14ac:dyDescent="0.25">
      <c r="A111" s="21" t="str">
        <f t="shared" si="4"/>
        <v>Тип 20, 400х1100</v>
      </c>
      <c r="B111" s="20" t="s">
        <v>21</v>
      </c>
      <c r="C111" s="20">
        <v>400</v>
      </c>
      <c r="D111" s="20">
        <v>100</v>
      </c>
      <c r="E111" s="20">
        <v>1100</v>
      </c>
      <c r="F111" s="20">
        <v>50</v>
      </c>
      <c r="G111" s="31">
        <v>1179.9075541349964</v>
      </c>
      <c r="H111" s="31">
        <v>998.68900459143333</v>
      </c>
      <c r="I111" s="31">
        <v>809.6</v>
      </c>
      <c r="J111" s="22" t="str">
        <f t="shared" si="5"/>
        <v>20-400-1100</v>
      </c>
      <c r="K111" s="19" t="str">
        <f t="shared" si="6"/>
        <v xml:space="preserve">Стальной панельный радиатор «Kermi» (донное подключение),тип 20, высота 400, длина 1100. Подключение слева </v>
      </c>
      <c r="L111" s="18">
        <v>15.6</v>
      </c>
      <c r="M111" s="23" t="str">
        <f t="shared" si="7"/>
        <v>FTV200401101L2Z</v>
      </c>
      <c r="N111" s="24" t="s">
        <v>10</v>
      </c>
      <c r="O111" s="25" t="s">
        <v>11</v>
      </c>
      <c r="P111" s="26" t="s">
        <v>24</v>
      </c>
      <c r="Q111" s="29" t="s">
        <v>23</v>
      </c>
      <c r="R111" s="27">
        <v>736</v>
      </c>
      <c r="S111" s="28">
        <v>1.2773000000000001</v>
      </c>
    </row>
    <row r="112" spans="1:19" x14ac:dyDescent="0.25">
      <c r="A112" s="21" t="str">
        <f t="shared" si="4"/>
        <v>Тип 20, 400х1200</v>
      </c>
      <c r="B112" s="20" t="s">
        <v>21</v>
      </c>
      <c r="C112" s="20">
        <v>400</v>
      </c>
      <c r="D112" s="20">
        <v>100</v>
      </c>
      <c r="E112" s="20">
        <v>1200</v>
      </c>
      <c r="F112" s="20">
        <v>50</v>
      </c>
      <c r="G112" s="31">
        <v>1287.1718772381778</v>
      </c>
      <c r="H112" s="31">
        <v>1089.4789140997452</v>
      </c>
      <c r="I112" s="31">
        <v>883.19999999999993</v>
      </c>
      <c r="J112" s="22" t="str">
        <f t="shared" si="5"/>
        <v>20-400-1200</v>
      </c>
      <c r="K112" s="19" t="str">
        <f t="shared" si="6"/>
        <v xml:space="preserve">Стальной панельный радиатор «Kermi» (донное подключение),тип 20, высота 400, длина 1200. Подключение слева </v>
      </c>
      <c r="L112" s="18">
        <v>16.93</v>
      </c>
      <c r="M112" s="23" t="str">
        <f t="shared" si="7"/>
        <v>FTV200401201L2Z</v>
      </c>
      <c r="N112" s="24" t="s">
        <v>10</v>
      </c>
      <c r="O112" s="25" t="s">
        <v>11</v>
      </c>
      <c r="P112" s="26" t="s">
        <v>24</v>
      </c>
      <c r="Q112" s="29" t="s">
        <v>23</v>
      </c>
      <c r="R112" s="27">
        <v>736</v>
      </c>
      <c r="S112" s="28">
        <v>1.2773000000000001</v>
      </c>
    </row>
    <row r="113" spans="1:19" x14ac:dyDescent="0.25">
      <c r="A113" s="21" t="str">
        <f t="shared" si="4"/>
        <v>Тип 20, 400х1300</v>
      </c>
      <c r="B113" s="20" t="s">
        <v>21</v>
      </c>
      <c r="C113" s="20">
        <v>400</v>
      </c>
      <c r="D113" s="20">
        <v>100</v>
      </c>
      <c r="E113" s="20">
        <v>1300</v>
      </c>
      <c r="F113" s="20">
        <v>50</v>
      </c>
      <c r="G113" s="31">
        <v>1394.4362003413594</v>
      </c>
      <c r="H113" s="31">
        <v>1180.2688236080576</v>
      </c>
      <c r="I113" s="31">
        <v>956.80000000000007</v>
      </c>
      <c r="J113" s="22" t="str">
        <f t="shared" si="5"/>
        <v>20-400-1300</v>
      </c>
      <c r="K113" s="19" t="str">
        <f t="shared" si="6"/>
        <v xml:space="preserve">Стальной панельный радиатор «Kermi» (донное подключение),тип 20, высота 400, длина 1300. Подключение слева </v>
      </c>
      <c r="L113" s="18">
        <v>18.25</v>
      </c>
      <c r="M113" s="23" t="str">
        <f t="shared" si="7"/>
        <v>FTV200401301L2Z</v>
      </c>
      <c r="N113" s="24" t="s">
        <v>10</v>
      </c>
      <c r="O113" s="25" t="s">
        <v>11</v>
      </c>
      <c r="P113" s="26" t="s">
        <v>24</v>
      </c>
      <c r="Q113" s="29" t="s">
        <v>23</v>
      </c>
      <c r="R113" s="27">
        <v>736</v>
      </c>
      <c r="S113" s="28">
        <v>1.2773000000000001</v>
      </c>
    </row>
    <row r="114" spans="1:19" x14ac:dyDescent="0.25">
      <c r="A114" s="21" t="str">
        <f t="shared" si="4"/>
        <v>Тип 20, 400х1400</v>
      </c>
      <c r="B114" s="20" t="s">
        <v>21</v>
      </c>
      <c r="C114" s="20">
        <v>400</v>
      </c>
      <c r="D114" s="20">
        <v>100</v>
      </c>
      <c r="E114" s="20">
        <v>1400</v>
      </c>
      <c r="F114" s="20">
        <v>50</v>
      </c>
      <c r="G114" s="31">
        <v>1501.7005234445407</v>
      </c>
      <c r="H114" s="31">
        <v>1271.0587331163695</v>
      </c>
      <c r="I114" s="31">
        <v>1030.3999999999999</v>
      </c>
      <c r="J114" s="22" t="str">
        <f t="shared" si="5"/>
        <v>20-400-1400</v>
      </c>
      <c r="K114" s="19" t="str">
        <f t="shared" si="6"/>
        <v xml:space="preserve">Стальной панельный радиатор «Kermi» (донное подключение),тип 20, высота 400, длина 1400. Подключение слева </v>
      </c>
      <c r="L114" s="18">
        <v>19.66</v>
      </c>
      <c r="M114" s="23" t="str">
        <f t="shared" si="7"/>
        <v>FTV200401401L2Z</v>
      </c>
      <c r="N114" s="24" t="s">
        <v>10</v>
      </c>
      <c r="O114" s="25" t="s">
        <v>11</v>
      </c>
      <c r="P114" s="26" t="s">
        <v>24</v>
      </c>
      <c r="Q114" s="29" t="s">
        <v>23</v>
      </c>
      <c r="R114" s="27">
        <v>736</v>
      </c>
      <c r="S114" s="28">
        <v>1.2773000000000001</v>
      </c>
    </row>
    <row r="115" spans="1:19" x14ac:dyDescent="0.25">
      <c r="A115" s="21" t="str">
        <f t="shared" si="4"/>
        <v>Тип 20, 400х1600</v>
      </c>
      <c r="B115" s="20" t="s">
        <v>21</v>
      </c>
      <c r="C115" s="20">
        <v>400</v>
      </c>
      <c r="D115" s="20">
        <v>100</v>
      </c>
      <c r="E115" s="20">
        <v>1600</v>
      </c>
      <c r="F115" s="20">
        <v>50</v>
      </c>
      <c r="G115" s="31">
        <v>1716.2291696509037</v>
      </c>
      <c r="H115" s="31">
        <v>1452.6385521329939</v>
      </c>
      <c r="I115" s="31">
        <v>1177.6000000000001</v>
      </c>
      <c r="J115" s="22" t="str">
        <f t="shared" si="5"/>
        <v>20-400-1600</v>
      </c>
      <c r="K115" s="19" t="str">
        <f t="shared" si="6"/>
        <v xml:space="preserve">Стальной панельный радиатор «Kermi» (донное подключение),тип 20, высота 400, длина 1600. Подключение слева </v>
      </c>
      <c r="L115" s="18">
        <v>22.4</v>
      </c>
      <c r="M115" s="23" t="str">
        <f t="shared" si="7"/>
        <v>FTV200401601L2Z</v>
      </c>
      <c r="N115" s="24" t="s">
        <v>10</v>
      </c>
      <c r="O115" s="25" t="s">
        <v>11</v>
      </c>
      <c r="P115" s="26" t="s">
        <v>24</v>
      </c>
      <c r="Q115" s="29" t="s">
        <v>23</v>
      </c>
      <c r="R115" s="27">
        <v>736</v>
      </c>
      <c r="S115" s="28">
        <v>1.2773000000000001</v>
      </c>
    </row>
    <row r="116" spans="1:19" x14ac:dyDescent="0.25">
      <c r="A116" s="21" t="str">
        <f t="shared" si="4"/>
        <v>Тип 20, 400х1800</v>
      </c>
      <c r="B116" s="20" t="s">
        <v>21</v>
      </c>
      <c r="C116" s="20">
        <v>400</v>
      </c>
      <c r="D116" s="20">
        <v>100</v>
      </c>
      <c r="E116" s="20">
        <v>1800</v>
      </c>
      <c r="F116" s="20">
        <v>50</v>
      </c>
      <c r="G116" s="31">
        <v>1930.7578158572667</v>
      </c>
      <c r="H116" s="31">
        <v>1634.218371149618</v>
      </c>
      <c r="I116" s="31">
        <v>1324.8</v>
      </c>
      <c r="J116" s="22" t="str">
        <f t="shared" si="5"/>
        <v>20-400-1800</v>
      </c>
      <c r="K116" s="19" t="str">
        <f t="shared" si="6"/>
        <v xml:space="preserve">Стальной панельный радиатор «Kermi» (донное подключение),тип 20, высота 400, длина 1800. Подключение слева </v>
      </c>
      <c r="L116" s="18">
        <v>25.13</v>
      </c>
      <c r="M116" s="23" t="str">
        <f t="shared" si="7"/>
        <v>FTV200401801L2Z</v>
      </c>
      <c r="N116" s="24" t="s">
        <v>10</v>
      </c>
      <c r="O116" s="25" t="s">
        <v>11</v>
      </c>
      <c r="P116" s="26" t="s">
        <v>24</v>
      </c>
      <c r="Q116" s="29" t="s">
        <v>23</v>
      </c>
      <c r="R116" s="27">
        <v>736</v>
      </c>
      <c r="S116" s="28">
        <v>1.2773000000000001</v>
      </c>
    </row>
    <row r="117" spans="1:19" x14ac:dyDescent="0.25">
      <c r="A117" s="21" t="str">
        <f t="shared" si="4"/>
        <v>Тип 20, 400х2000</v>
      </c>
      <c r="B117" s="20" t="s">
        <v>21</v>
      </c>
      <c r="C117" s="20">
        <v>400</v>
      </c>
      <c r="D117" s="20">
        <v>100</v>
      </c>
      <c r="E117" s="20">
        <v>2000</v>
      </c>
      <c r="F117" s="20">
        <v>50</v>
      </c>
      <c r="G117" s="31">
        <v>2145.2864620636296</v>
      </c>
      <c r="H117" s="31">
        <v>1815.7981901662422</v>
      </c>
      <c r="I117" s="31">
        <v>1472</v>
      </c>
      <c r="J117" s="22" t="str">
        <f t="shared" si="5"/>
        <v>20-400-2000</v>
      </c>
      <c r="K117" s="19" t="str">
        <f t="shared" si="6"/>
        <v xml:space="preserve">Стальной панельный радиатор «Kermi» (донное подключение),тип 20, высота 400, длина 2000. Подключение слева </v>
      </c>
      <c r="L117" s="18">
        <v>27.78</v>
      </c>
      <c r="M117" s="23" t="str">
        <f t="shared" si="7"/>
        <v>FTV200402001L2Z</v>
      </c>
      <c r="N117" s="24" t="s">
        <v>10</v>
      </c>
      <c r="O117" s="25" t="s">
        <v>11</v>
      </c>
      <c r="P117" s="26" t="s">
        <v>24</v>
      </c>
      <c r="Q117" s="29" t="s">
        <v>23</v>
      </c>
      <c r="R117" s="27">
        <v>736</v>
      </c>
      <c r="S117" s="28">
        <v>1.2773000000000001</v>
      </c>
    </row>
    <row r="118" spans="1:19" x14ac:dyDescent="0.25">
      <c r="A118" s="21" t="str">
        <f t="shared" si="4"/>
        <v>Тип 20, 400х2300</v>
      </c>
      <c r="B118" s="20" t="s">
        <v>21</v>
      </c>
      <c r="C118" s="20">
        <v>400</v>
      </c>
      <c r="D118" s="20">
        <v>100</v>
      </c>
      <c r="E118" s="20">
        <v>2300</v>
      </c>
      <c r="F118" s="20">
        <v>50</v>
      </c>
      <c r="G118" s="31">
        <v>2467.079431373174</v>
      </c>
      <c r="H118" s="31">
        <v>2088.1679186911783</v>
      </c>
      <c r="I118" s="31">
        <v>1692.8</v>
      </c>
      <c r="J118" s="22" t="str">
        <f t="shared" si="5"/>
        <v>20-400-2300</v>
      </c>
      <c r="K118" s="19" t="str">
        <f t="shared" si="6"/>
        <v xml:space="preserve">Стальной панельный радиатор «Kermi» (донное подключение),тип 20, высота 400, длина 2300. Подключение слева </v>
      </c>
      <c r="L118" s="18">
        <v>31.74</v>
      </c>
      <c r="M118" s="23" t="str">
        <f t="shared" si="7"/>
        <v>FTV200402301L2Z</v>
      </c>
      <c r="N118" s="24" t="s">
        <v>10</v>
      </c>
      <c r="O118" s="25" t="s">
        <v>11</v>
      </c>
      <c r="P118" s="26" t="s">
        <v>24</v>
      </c>
      <c r="Q118" s="29" t="s">
        <v>23</v>
      </c>
      <c r="R118" s="27">
        <v>736</v>
      </c>
      <c r="S118" s="28">
        <v>1.2773000000000001</v>
      </c>
    </row>
    <row r="119" spans="1:19" x14ac:dyDescent="0.25">
      <c r="A119" s="21" t="str">
        <f t="shared" si="4"/>
        <v>Тип 20, 400х2600</v>
      </c>
      <c r="B119" s="20" t="s">
        <v>21</v>
      </c>
      <c r="C119" s="20">
        <v>400</v>
      </c>
      <c r="D119" s="20">
        <v>100</v>
      </c>
      <c r="E119" s="20">
        <v>2600</v>
      </c>
      <c r="F119" s="20">
        <v>50</v>
      </c>
      <c r="G119" s="31">
        <v>2788.8724006827188</v>
      </c>
      <c r="H119" s="31">
        <v>2360.5376472161151</v>
      </c>
      <c r="I119" s="31">
        <v>1913.6000000000001</v>
      </c>
      <c r="J119" s="22" t="str">
        <f t="shared" si="5"/>
        <v>20-400-2600</v>
      </c>
      <c r="K119" s="21" t="str">
        <f t="shared" si="6"/>
        <v xml:space="preserve">Стальной панельный радиатор «Kermi» (донное подключение),тип 20, высота 400, длина 2600. Подключение слева </v>
      </c>
      <c r="L119" s="18">
        <v>35.799999999999997</v>
      </c>
      <c r="M119" s="23" t="str">
        <f t="shared" si="7"/>
        <v>FTV200402601L2Z</v>
      </c>
      <c r="N119" s="24" t="s">
        <v>10</v>
      </c>
      <c r="O119" s="25" t="s">
        <v>11</v>
      </c>
      <c r="P119" s="26" t="s">
        <v>24</v>
      </c>
      <c r="Q119" s="29" t="s">
        <v>23</v>
      </c>
      <c r="R119" s="27">
        <v>736</v>
      </c>
      <c r="S119" s="28">
        <v>1.2773000000000001</v>
      </c>
    </row>
    <row r="120" spans="1:19" x14ac:dyDescent="0.25">
      <c r="A120" s="21" t="str">
        <f t="shared" si="4"/>
        <v>Тип 20, 400х3000</v>
      </c>
      <c r="B120" s="20" t="s">
        <v>21</v>
      </c>
      <c r="C120" s="20">
        <v>400</v>
      </c>
      <c r="D120" s="20">
        <v>100</v>
      </c>
      <c r="E120" s="20">
        <v>3000</v>
      </c>
      <c r="F120" s="20">
        <v>50</v>
      </c>
      <c r="G120" s="31">
        <v>3217.9296930954442</v>
      </c>
      <c r="H120" s="31">
        <v>2723.6972852493632</v>
      </c>
      <c r="I120" s="31">
        <v>2208</v>
      </c>
      <c r="J120" s="22" t="str">
        <f t="shared" si="5"/>
        <v>20-400-3000</v>
      </c>
      <c r="K120" s="21" t="str">
        <f t="shared" si="6"/>
        <v xml:space="preserve">Стальной панельный радиатор «Kermi» (донное подключение),тип 20, высота 400, длина 3000. Подключение слева </v>
      </c>
      <c r="L120" s="18">
        <v>41.18</v>
      </c>
      <c r="M120" s="23" t="str">
        <f t="shared" si="7"/>
        <v>FTV200403001L2Z</v>
      </c>
      <c r="N120" s="24" t="s">
        <v>10</v>
      </c>
      <c r="O120" s="25" t="s">
        <v>11</v>
      </c>
      <c r="P120" s="26" t="s">
        <v>24</v>
      </c>
      <c r="Q120" s="29" t="s">
        <v>23</v>
      </c>
      <c r="R120" s="27">
        <v>736</v>
      </c>
      <c r="S120" s="28">
        <v>1.2773000000000001</v>
      </c>
    </row>
    <row r="121" spans="1:19" x14ac:dyDescent="0.25">
      <c r="A121" s="21" t="str">
        <f t="shared" si="4"/>
        <v>Тип 20, 500х400</v>
      </c>
      <c r="B121" s="20" t="s">
        <v>21</v>
      </c>
      <c r="C121" s="20">
        <v>500</v>
      </c>
      <c r="D121" s="20">
        <v>100</v>
      </c>
      <c r="E121" s="20">
        <v>400</v>
      </c>
      <c r="F121" s="20">
        <v>50</v>
      </c>
      <c r="G121" s="31">
        <v>514.78251822662764</v>
      </c>
      <c r="H121" s="31">
        <v>435.70720097445906</v>
      </c>
      <c r="I121" s="31">
        <v>353.20000000000005</v>
      </c>
      <c r="J121" s="22" t="str">
        <f t="shared" si="5"/>
        <v>20-500-400</v>
      </c>
      <c r="K121" s="21" t="str">
        <f t="shared" si="6"/>
        <v xml:space="preserve">Стальной панельный радиатор «Kermi» (донное подключение),тип 20, высота 500, длина 400. Подключение слева </v>
      </c>
      <c r="L121" s="18">
        <v>7.58</v>
      </c>
      <c r="M121" s="23" t="str">
        <f t="shared" si="7"/>
        <v>FTV200500401L2Z</v>
      </c>
      <c r="N121" s="24" t="s">
        <v>10</v>
      </c>
      <c r="O121" s="25" t="s">
        <v>11</v>
      </c>
      <c r="P121" s="26" t="s">
        <v>24</v>
      </c>
      <c r="Q121" s="29" t="s">
        <v>23</v>
      </c>
      <c r="R121" s="27">
        <v>883</v>
      </c>
      <c r="S121" s="28">
        <v>1.2775000000000001</v>
      </c>
    </row>
    <row r="122" spans="1:19" x14ac:dyDescent="0.25">
      <c r="A122" s="21" t="str">
        <f t="shared" si="4"/>
        <v>Тип 20, 500х500</v>
      </c>
      <c r="B122" s="20" t="s">
        <v>21</v>
      </c>
      <c r="C122" s="20">
        <v>500</v>
      </c>
      <c r="D122" s="20">
        <v>100</v>
      </c>
      <c r="E122" s="20">
        <v>500</v>
      </c>
      <c r="F122" s="20">
        <v>50</v>
      </c>
      <c r="G122" s="31">
        <v>643.4781477832845</v>
      </c>
      <c r="H122" s="31">
        <v>544.63400121807376</v>
      </c>
      <c r="I122" s="31">
        <v>441.5</v>
      </c>
      <c r="J122" s="22" t="str">
        <f t="shared" si="5"/>
        <v>20-500-500</v>
      </c>
      <c r="K122" s="21" t="str">
        <f t="shared" si="6"/>
        <v xml:space="preserve">Стальной панельный радиатор «Kermi» (донное подключение),тип 20, высота 500, длина 500. Подключение слева </v>
      </c>
      <c r="L122" s="18">
        <v>9.23</v>
      </c>
      <c r="M122" s="23" t="str">
        <f t="shared" si="7"/>
        <v>FTV200500501L2Z</v>
      </c>
      <c r="N122" s="24" t="s">
        <v>10</v>
      </c>
      <c r="O122" s="25" t="s">
        <v>11</v>
      </c>
      <c r="P122" s="26" t="s">
        <v>24</v>
      </c>
      <c r="Q122" s="29" t="s">
        <v>23</v>
      </c>
      <c r="R122" s="27">
        <v>883</v>
      </c>
      <c r="S122" s="28">
        <v>1.2775000000000001</v>
      </c>
    </row>
    <row r="123" spans="1:19" x14ac:dyDescent="0.25">
      <c r="A123" s="21" t="str">
        <f t="shared" si="4"/>
        <v>Тип 20, 500х600</v>
      </c>
      <c r="B123" s="20" t="s">
        <v>21</v>
      </c>
      <c r="C123" s="20">
        <v>500</v>
      </c>
      <c r="D123" s="20">
        <v>100</v>
      </c>
      <c r="E123" s="20">
        <v>600</v>
      </c>
      <c r="F123" s="20">
        <v>50</v>
      </c>
      <c r="G123" s="31">
        <v>772.17377733994135</v>
      </c>
      <c r="H123" s="31">
        <v>653.56080146168847</v>
      </c>
      <c r="I123" s="31">
        <v>529.79999999999995</v>
      </c>
      <c r="J123" s="22" t="str">
        <f t="shared" si="5"/>
        <v>20-500-600</v>
      </c>
      <c r="K123" s="21" t="str">
        <f t="shared" si="6"/>
        <v xml:space="preserve">Стальной панельный радиатор «Kermi» (донное подключение),тип 20, высота 500, длина 600. Подключение слева </v>
      </c>
      <c r="L123" s="18">
        <v>10.88</v>
      </c>
      <c r="M123" s="23" t="str">
        <f t="shared" si="7"/>
        <v>FTV200500601L2Z</v>
      </c>
      <c r="N123" s="24" t="s">
        <v>10</v>
      </c>
      <c r="O123" s="25" t="s">
        <v>11</v>
      </c>
      <c r="P123" s="26" t="s">
        <v>24</v>
      </c>
      <c r="Q123" s="29" t="s">
        <v>23</v>
      </c>
      <c r="R123" s="27">
        <v>883</v>
      </c>
      <c r="S123" s="28">
        <v>1.2775000000000001</v>
      </c>
    </row>
    <row r="124" spans="1:19" x14ac:dyDescent="0.25">
      <c r="A124" s="21" t="str">
        <f t="shared" si="4"/>
        <v>Тип 20, 500х700</v>
      </c>
      <c r="B124" s="20" t="s">
        <v>21</v>
      </c>
      <c r="C124" s="20">
        <v>500</v>
      </c>
      <c r="D124" s="20">
        <v>100</v>
      </c>
      <c r="E124" s="20">
        <v>700</v>
      </c>
      <c r="F124" s="20">
        <v>50</v>
      </c>
      <c r="G124" s="31">
        <v>900.86940689659821</v>
      </c>
      <c r="H124" s="31">
        <v>762.48760170530318</v>
      </c>
      <c r="I124" s="31">
        <v>618.09999999999991</v>
      </c>
      <c r="J124" s="22" t="str">
        <f t="shared" si="5"/>
        <v>20-500-700</v>
      </c>
      <c r="K124" s="21" t="str">
        <f t="shared" si="6"/>
        <v xml:space="preserve">Стальной панельный радиатор «Kermi» (донное подключение),тип 20, высота 500, длина 700. Подключение слева </v>
      </c>
      <c r="L124" s="18">
        <v>12.53</v>
      </c>
      <c r="M124" s="23" t="str">
        <f t="shared" si="7"/>
        <v>FTV200500701L2Z</v>
      </c>
      <c r="N124" s="24" t="s">
        <v>10</v>
      </c>
      <c r="O124" s="25" t="s">
        <v>11</v>
      </c>
      <c r="P124" s="26" t="s">
        <v>24</v>
      </c>
      <c r="Q124" s="29" t="s">
        <v>23</v>
      </c>
      <c r="R124" s="27">
        <v>883</v>
      </c>
      <c r="S124" s="28">
        <v>1.2775000000000001</v>
      </c>
    </row>
    <row r="125" spans="1:19" x14ac:dyDescent="0.25">
      <c r="A125" s="21" t="str">
        <f t="shared" si="4"/>
        <v>Тип 20, 500х800</v>
      </c>
      <c r="B125" s="20" t="s">
        <v>21</v>
      </c>
      <c r="C125" s="20">
        <v>500</v>
      </c>
      <c r="D125" s="20">
        <v>100</v>
      </c>
      <c r="E125" s="20">
        <v>800</v>
      </c>
      <c r="F125" s="20">
        <v>50</v>
      </c>
      <c r="G125" s="31">
        <v>1029.5650364532553</v>
      </c>
      <c r="H125" s="31">
        <v>871.41440194891811</v>
      </c>
      <c r="I125" s="31">
        <v>706.40000000000009</v>
      </c>
      <c r="J125" s="22" t="str">
        <f t="shared" si="5"/>
        <v>20-500-800</v>
      </c>
      <c r="K125" s="21" t="str">
        <f t="shared" si="6"/>
        <v xml:space="preserve">Стальной панельный радиатор «Kermi» (донное подключение),тип 20, высота 500, длина 800. Подключение слева </v>
      </c>
      <c r="L125" s="18">
        <v>14.18</v>
      </c>
      <c r="M125" s="23" t="str">
        <f t="shared" si="7"/>
        <v>FTV200500801L2Z</v>
      </c>
      <c r="N125" s="24" t="s">
        <v>10</v>
      </c>
      <c r="O125" s="25" t="s">
        <v>11</v>
      </c>
      <c r="P125" s="26" t="s">
        <v>24</v>
      </c>
      <c r="Q125" s="29" t="s">
        <v>23</v>
      </c>
      <c r="R125" s="27">
        <v>883</v>
      </c>
      <c r="S125" s="28">
        <v>1.2775000000000001</v>
      </c>
    </row>
    <row r="126" spans="1:19" x14ac:dyDescent="0.25">
      <c r="A126" s="21" t="str">
        <f t="shared" si="4"/>
        <v>Тип 20, 500х900</v>
      </c>
      <c r="B126" s="20" t="s">
        <v>21</v>
      </c>
      <c r="C126" s="20">
        <v>500</v>
      </c>
      <c r="D126" s="20">
        <v>100</v>
      </c>
      <c r="E126" s="20">
        <v>900</v>
      </c>
      <c r="F126" s="20">
        <v>50</v>
      </c>
      <c r="G126" s="31">
        <v>1158.260666009912</v>
      </c>
      <c r="H126" s="31">
        <v>980.34120219253282</v>
      </c>
      <c r="I126" s="31">
        <v>794.7</v>
      </c>
      <c r="J126" s="22" t="str">
        <f t="shared" si="5"/>
        <v>20-500-900</v>
      </c>
      <c r="K126" s="21" t="str">
        <f t="shared" si="6"/>
        <v xml:space="preserve">Стальной панельный радиатор «Kermi» (донное подключение),тип 20, высота 500, длина 900. Подключение слева </v>
      </c>
      <c r="L126" s="18">
        <v>15.83</v>
      </c>
      <c r="M126" s="23" t="str">
        <f t="shared" si="7"/>
        <v>FTV200500901L2Z</v>
      </c>
      <c r="N126" s="24" t="s">
        <v>10</v>
      </c>
      <c r="O126" s="25" t="s">
        <v>11</v>
      </c>
      <c r="P126" s="26" t="s">
        <v>24</v>
      </c>
      <c r="Q126" s="29" t="s">
        <v>23</v>
      </c>
      <c r="R126" s="27">
        <v>883</v>
      </c>
      <c r="S126" s="28">
        <v>1.2775000000000001</v>
      </c>
    </row>
    <row r="127" spans="1:19" x14ac:dyDescent="0.25">
      <c r="A127" s="21" t="str">
        <f t="shared" si="4"/>
        <v>Тип 20, 500х1000</v>
      </c>
      <c r="B127" s="20" t="s">
        <v>21</v>
      </c>
      <c r="C127" s="20">
        <v>500</v>
      </c>
      <c r="D127" s="20">
        <v>100</v>
      </c>
      <c r="E127" s="20">
        <v>1000</v>
      </c>
      <c r="F127" s="20">
        <v>50</v>
      </c>
      <c r="G127" s="31">
        <v>1286.956295566569</v>
      </c>
      <c r="H127" s="31">
        <v>1089.2680024361475</v>
      </c>
      <c r="I127" s="31">
        <v>883</v>
      </c>
      <c r="J127" s="22" t="str">
        <f t="shared" si="5"/>
        <v>20-500-1000</v>
      </c>
      <c r="K127" s="21" t="str">
        <f t="shared" si="6"/>
        <v xml:space="preserve">Стальной панельный радиатор «Kermi» (донное подключение),тип 20, высота 500, длина 1000. Подключение слева </v>
      </c>
      <c r="L127" s="18">
        <v>17.579999999999998</v>
      </c>
      <c r="M127" s="23" t="str">
        <f t="shared" si="7"/>
        <v>FTV200501001L2Z</v>
      </c>
      <c r="N127" s="24" t="s">
        <v>10</v>
      </c>
      <c r="O127" s="25" t="s">
        <v>11</v>
      </c>
      <c r="P127" s="26" t="s">
        <v>24</v>
      </c>
      <c r="Q127" s="29" t="s">
        <v>23</v>
      </c>
      <c r="R127" s="27">
        <v>883</v>
      </c>
      <c r="S127" s="28">
        <v>1.2775000000000001</v>
      </c>
    </row>
    <row r="128" spans="1:19" x14ac:dyDescent="0.25">
      <c r="A128" s="21" t="str">
        <f t="shared" si="4"/>
        <v>Тип 20, 500х1100</v>
      </c>
      <c r="B128" s="20" t="s">
        <v>21</v>
      </c>
      <c r="C128" s="20">
        <v>500</v>
      </c>
      <c r="D128" s="20">
        <v>100</v>
      </c>
      <c r="E128" s="20">
        <v>1100</v>
      </c>
      <c r="F128" s="20">
        <v>50</v>
      </c>
      <c r="G128" s="31">
        <v>1415.651925123226</v>
      </c>
      <c r="H128" s="31">
        <v>1198.1948026797625</v>
      </c>
      <c r="I128" s="31">
        <v>971.30000000000007</v>
      </c>
      <c r="J128" s="22" t="str">
        <f t="shared" si="5"/>
        <v>20-500-1100</v>
      </c>
      <c r="K128" s="21" t="str">
        <f t="shared" si="6"/>
        <v xml:space="preserve">Стальной панельный радиатор «Kermi» (донное подключение),тип 20, высота 500, длина 1100. Подключение слева </v>
      </c>
      <c r="L128" s="18">
        <v>19.23</v>
      </c>
      <c r="M128" s="23" t="str">
        <f t="shared" si="7"/>
        <v>FTV200501101L2Z</v>
      </c>
      <c r="N128" s="24" t="s">
        <v>10</v>
      </c>
      <c r="O128" s="25" t="s">
        <v>11</v>
      </c>
      <c r="P128" s="26" t="s">
        <v>24</v>
      </c>
      <c r="Q128" s="29" t="s">
        <v>23</v>
      </c>
      <c r="R128" s="27">
        <v>883</v>
      </c>
      <c r="S128" s="28">
        <v>1.2775000000000001</v>
      </c>
    </row>
    <row r="129" spans="1:19" x14ac:dyDescent="0.25">
      <c r="A129" s="21" t="str">
        <f t="shared" si="4"/>
        <v>Тип 20, 500х1200</v>
      </c>
      <c r="B129" s="20" t="s">
        <v>21</v>
      </c>
      <c r="C129" s="20">
        <v>500</v>
      </c>
      <c r="D129" s="20">
        <v>100</v>
      </c>
      <c r="E129" s="20">
        <v>1200</v>
      </c>
      <c r="F129" s="20">
        <v>50</v>
      </c>
      <c r="G129" s="31">
        <v>1544.3475546798827</v>
      </c>
      <c r="H129" s="31">
        <v>1307.1216029233769</v>
      </c>
      <c r="I129" s="31">
        <v>1059.5999999999999</v>
      </c>
      <c r="J129" s="22" t="str">
        <f t="shared" si="5"/>
        <v>20-500-1200</v>
      </c>
      <c r="K129" s="21" t="str">
        <f t="shared" si="6"/>
        <v xml:space="preserve">Стальной панельный радиатор «Kermi» (донное подключение),тип 20, высота 500, длина 1200. Подключение слева </v>
      </c>
      <c r="L129" s="18">
        <v>20.88</v>
      </c>
      <c r="M129" s="23" t="str">
        <f t="shared" si="7"/>
        <v>FTV200501201L2Z</v>
      </c>
      <c r="N129" s="24" t="s">
        <v>10</v>
      </c>
      <c r="O129" s="25" t="s">
        <v>11</v>
      </c>
      <c r="P129" s="26" t="s">
        <v>24</v>
      </c>
      <c r="Q129" s="29" t="s">
        <v>23</v>
      </c>
      <c r="R129" s="27">
        <v>883</v>
      </c>
      <c r="S129" s="28">
        <v>1.2775000000000001</v>
      </c>
    </row>
    <row r="130" spans="1:19" x14ac:dyDescent="0.25">
      <c r="A130" s="21" t="str">
        <f t="shared" ref="A130:A193" si="8">CONCATENATE(B130,", ",C130,"х",E130)</f>
        <v>Тип 20, 500х1300</v>
      </c>
      <c r="B130" s="20" t="s">
        <v>21</v>
      </c>
      <c r="C130" s="20">
        <v>500</v>
      </c>
      <c r="D130" s="20">
        <v>100</v>
      </c>
      <c r="E130" s="20">
        <v>1300</v>
      </c>
      <c r="F130" s="20">
        <v>50</v>
      </c>
      <c r="G130" s="31">
        <v>1673.0431842365397</v>
      </c>
      <c r="H130" s="31">
        <v>1416.0484031669919</v>
      </c>
      <c r="I130" s="31">
        <v>1147.9000000000001</v>
      </c>
      <c r="J130" s="22" t="str">
        <f t="shared" ref="J130:J193" si="9">CONCATENATE((RIGHT(B130,2)),"-",C130,"-",E130)</f>
        <v>20-500-1300</v>
      </c>
      <c r="K130" s="21" t="str">
        <f t="shared" ref="K130:K193" si="10">CONCATENATE("Стальной панельный радиатор «Kermi» (донное подключение)",",",(LOWER(B130)), ","," высота ",C130, ","," длина ",E130, "."," Подключение слева ")</f>
        <v xml:space="preserve">Стальной панельный радиатор «Kermi» (донное подключение),тип 20, высота 500, длина 1300. Подключение слева </v>
      </c>
      <c r="L130" s="18">
        <v>22.53</v>
      </c>
      <c r="M130" s="23" t="str">
        <f t="shared" si="7"/>
        <v>FTV200501301L2Z</v>
      </c>
      <c r="N130" s="24" t="s">
        <v>10</v>
      </c>
      <c r="O130" s="25" t="s">
        <v>11</v>
      </c>
      <c r="P130" s="26" t="s">
        <v>24</v>
      </c>
      <c r="Q130" s="29" t="s">
        <v>23</v>
      </c>
      <c r="R130" s="27">
        <v>883</v>
      </c>
      <c r="S130" s="28">
        <v>1.2775000000000001</v>
      </c>
    </row>
    <row r="131" spans="1:19" x14ac:dyDescent="0.25">
      <c r="A131" s="21" t="str">
        <f t="shared" si="8"/>
        <v>Тип 20, 500х1400</v>
      </c>
      <c r="B131" s="20" t="s">
        <v>21</v>
      </c>
      <c r="C131" s="20">
        <v>500</v>
      </c>
      <c r="D131" s="20">
        <v>100</v>
      </c>
      <c r="E131" s="20">
        <v>1400</v>
      </c>
      <c r="F131" s="20">
        <v>50</v>
      </c>
      <c r="G131" s="31">
        <v>1801.7388137931964</v>
      </c>
      <c r="H131" s="31">
        <v>1524.9752034106064</v>
      </c>
      <c r="I131" s="31">
        <v>1236.1999999999998</v>
      </c>
      <c r="J131" s="22" t="str">
        <f t="shared" si="9"/>
        <v>20-500-1400</v>
      </c>
      <c r="K131" s="21" t="str">
        <f t="shared" si="10"/>
        <v xml:space="preserve">Стальной панельный радиатор «Kermi» (донное подключение),тип 20, высота 500, длина 1400. Подключение слева </v>
      </c>
      <c r="L131" s="18">
        <v>24.28</v>
      </c>
      <c r="M131" s="23" t="str">
        <f t="shared" ref="M131:M194" si="11">CONCATENATE("FTV",(RIGHT(B131,2)),(CONCATENATE(0,ROUNDDOWN(C131/10,0))),IF((E131&gt;999),ROUNDDOWN(E131/10,0),(CONCATENATE(0,ROUNDDOWN(E131/10,0)))),1,"L",2,"Z")</f>
        <v>FTV200501401L2Z</v>
      </c>
      <c r="N131" s="24" t="s">
        <v>10</v>
      </c>
      <c r="O131" s="25" t="s">
        <v>11</v>
      </c>
      <c r="P131" s="26" t="s">
        <v>24</v>
      </c>
      <c r="Q131" s="29" t="s">
        <v>23</v>
      </c>
      <c r="R131" s="27">
        <v>883</v>
      </c>
      <c r="S131" s="28">
        <v>1.2775000000000001</v>
      </c>
    </row>
    <row r="132" spans="1:19" x14ac:dyDescent="0.25">
      <c r="A132" s="21" t="str">
        <f t="shared" si="8"/>
        <v>Тип 20, 500х1600</v>
      </c>
      <c r="B132" s="20" t="s">
        <v>21</v>
      </c>
      <c r="C132" s="20">
        <v>500</v>
      </c>
      <c r="D132" s="20">
        <v>100</v>
      </c>
      <c r="E132" s="20">
        <v>1600</v>
      </c>
      <c r="F132" s="20">
        <v>50</v>
      </c>
      <c r="G132" s="31">
        <v>2059.1300729065106</v>
      </c>
      <c r="H132" s="31">
        <v>1742.8288038978362</v>
      </c>
      <c r="I132" s="31">
        <v>1412.8000000000002</v>
      </c>
      <c r="J132" s="22" t="str">
        <f t="shared" si="9"/>
        <v>20-500-1600</v>
      </c>
      <c r="K132" s="21" t="str">
        <f t="shared" si="10"/>
        <v xml:space="preserve">Стальной панельный радиатор «Kermi» (донное подключение),тип 20, высота 500, длина 1600. Подключение слева </v>
      </c>
      <c r="L132" s="18">
        <v>27.67</v>
      </c>
      <c r="M132" s="23" t="str">
        <f t="shared" si="11"/>
        <v>FTV200501601L2Z</v>
      </c>
      <c r="N132" s="24" t="s">
        <v>10</v>
      </c>
      <c r="O132" s="25" t="s">
        <v>11</v>
      </c>
      <c r="P132" s="26" t="s">
        <v>24</v>
      </c>
      <c r="Q132" s="29" t="s">
        <v>23</v>
      </c>
      <c r="R132" s="27">
        <v>883</v>
      </c>
      <c r="S132" s="28">
        <v>1.2775000000000001</v>
      </c>
    </row>
    <row r="133" spans="1:19" x14ac:dyDescent="0.25">
      <c r="A133" s="21" t="str">
        <f t="shared" si="8"/>
        <v>Тип 20, 500х1800</v>
      </c>
      <c r="B133" s="20" t="s">
        <v>21</v>
      </c>
      <c r="C133" s="20">
        <v>500</v>
      </c>
      <c r="D133" s="20">
        <v>100</v>
      </c>
      <c r="E133" s="20">
        <v>1800</v>
      </c>
      <c r="F133" s="20">
        <v>50</v>
      </c>
      <c r="G133" s="31">
        <v>2316.5213320198241</v>
      </c>
      <c r="H133" s="31">
        <v>1960.6824043850656</v>
      </c>
      <c r="I133" s="31">
        <v>1589.4</v>
      </c>
      <c r="J133" s="22" t="str">
        <f t="shared" si="9"/>
        <v>20-500-1800</v>
      </c>
      <c r="K133" s="21" t="str">
        <f t="shared" si="10"/>
        <v xml:space="preserve">Стальной панельный радиатор «Kermi» (донное подключение),тип 20, высота 500, длина 1800. Подключение слева </v>
      </c>
      <c r="L133" s="18">
        <v>31.06</v>
      </c>
      <c r="M133" s="23" t="str">
        <f t="shared" si="11"/>
        <v>FTV200501801L2Z</v>
      </c>
      <c r="N133" s="24" t="s">
        <v>10</v>
      </c>
      <c r="O133" s="25" t="s">
        <v>11</v>
      </c>
      <c r="P133" s="26" t="s">
        <v>24</v>
      </c>
      <c r="Q133" s="29" t="s">
        <v>23</v>
      </c>
      <c r="R133" s="27">
        <v>883</v>
      </c>
      <c r="S133" s="28">
        <v>1.2775000000000001</v>
      </c>
    </row>
    <row r="134" spans="1:19" x14ac:dyDescent="0.25">
      <c r="A134" s="21" t="str">
        <f t="shared" si="8"/>
        <v>Тип 20, 500х2000</v>
      </c>
      <c r="B134" s="20" t="s">
        <v>21</v>
      </c>
      <c r="C134" s="20">
        <v>500</v>
      </c>
      <c r="D134" s="20">
        <v>100</v>
      </c>
      <c r="E134" s="20">
        <v>2000</v>
      </c>
      <c r="F134" s="20">
        <v>50</v>
      </c>
      <c r="G134" s="31">
        <v>2573.912591133138</v>
      </c>
      <c r="H134" s="31">
        <v>2178.5360048722951</v>
      </c>
      <c r="I134" s="31">
        <v>1766</v>
      </c>
      <c r="J134" s="22" t="str">
        <f t="shared" si="9"/>
        <v>20-500-2000</v>
      </c>
      <c r="K134" s="21" t="str">
        <f t="shared" si="10"/>
        <v xml:space="preserve">Стальной панельный радиатор «Kermi» (донное подключение),тип 20, высота 500, длина 2000. Подключение слева </v>
      </c>
      <c r="L134" s="18">
        <v>34.369999999999997</v>
      </c>
      <c r="M134" s="23" t="str">
        <f t="shared" si="11"/>
        <v>FTV200502001L2Z</v>
      </c>
      <c r="N134" s="24" t="s">
        <v>10</v>
      </c>
      <c r="O134" s="25" t="s">
        <v>11</v>
      </c>
      <c r="P134" s="26" t="s">
        <v>24</v>
      </c>
      <c r="Q134" s="29" t="s">
        <v>23</v>
      </c>
      <c r="R134" s="27">
        <v>883</v>
      </c>
      <c r="S134" s="28">
        <v>1.2775000000000001</v>
      </c>
    </row>
    <row r="135" spans="1:19" x14ac:dyDescent="0.25">
      <c r="A135" s="21" t="str">
        <f t="shared" si="8"/>
        <v>Тип 20, 500х2300</v>
      </c>
      <c r="B135" s="20" t="s">
        <v>21</v>
      </c>
      <c r="C135" s="20">
        <v>500</v>
      </c>
      <c r="D135" s="20">
        <v>100</v>
      </c>
      <c r="E135" s="20">
        <v>2300</v>
      </c>
      <c r="F135" s="20">
        <v>50</v>
      </c>
      <c r="G135" s="31">
        <v>2959.9994798031084</v>
      </c>
      <c r="H135" s="31">
        <v>2505.3164056031392</v>
      </c>
      <c r="I135" s="31">
        <v>2030.8999999999999</v>
      </c>
      <c r="J135" s="22" t="str">
        <f t="shared" si="9"/>
        <v>20-500-2300</v>
      </c>
      <c r="K135" s="21" t="str">
        <f t="shared" si="10"/>
        <v xml:space="preserve">Стальной панельный радиатор «Kermi» (донное подключение),тип 20, высота 500, длина 2300. Подключение слева </v>
      </c>
      <c r="L135" s="18">
        <v>39.32</v>
      </c>
      <c r="M135" s="23" t="str">
        <f t="shared" si="11"/>
        <v>FTV200502301L2Z</v>
      </c>
      <c r="N135" s="24" t="s">
        <v>10</v>
      </c>
      <c r="O135" s="25" t="s">
        <v>11</v>
      </c>
      <c r="P135" s="26" t="s">
        <v>24</v>
      </c>
      <c r="Q135" s="29" t="s">
        <v>23</v>
      </c>
      <c r="R135" s="27">
        <v>883</v>
      </c>
      <c r="S135" s="28">
        <v>1.2775000000000001</v>
      </c>
    </row>
    <row r="136" spans="1:19" x14ac:dyDescent="0.25">
      <c r="A136" s="21" t="str">
        <f t="shared" si="8"/>
        <v>Тип 20, 500х2600</v>
      </c>
      <c r="B136" s="20" t="s">
        <v>21</v>
      </c>
      <c r="C136" s="20">
        <v>500</v>
      </c>
      <c r="D136" s="20">
        <v>100</v>
      </c>
      <c r="E136" s="20">
        <v>2600</v>
      </c>
      <c r="F136" s="20">
        <v>50</v>
      </c>
      <c r="G136" s="31">
        <v>3346.0863684730793</v>
      </c>
      <c r="H136" s="31">
        <v>2832.0968063339837</v>
      </c>
      <c r="I136" s="31">
        <v>2295.8000000000002</v>
      </c>
      <c r="J136" s="22" t="str">
        <f t="shared" si="9"/>
        <v>20-500-2600</v>
      </c>
      <c r="K136" s="21" t="str">
        <f t="shared" si="10"/>
        <v xml:space="preserve">Стальной панельный радиатор «Kermi» (донное подключение),тип 20, высота 500, длина 2600. Подключение слева </v>
      </c>
      <c r="L136" s="18">
        <v>44.37</v>
      </c>
      <c r="M136" s="23" t="str">
        <f t="shared" si="11"/>
        <v>FTV200502601L2Z</v>
      </c>
      <c r="N136" s="24" t="s">
        <v>10</v>
      </c>
      <c r="O136" s="25" t="s">
        <v>11</v>
      </c>
      <c r="P136" s="26" t="s">
        <v>24</v>
      </c>
      <c r="Q136" s="29" t="s">
        <v>23</v>
      </c>
      <c r="R136" s="27">
        <v>883</v>
      </c>
      <c r="S136" s="28">
        <v>1.2775000000000001</v>
      </c>
    </row>
    <row r="137" spans="1:19" x14ac:dyDescent="0.25">
      <c r="A137" s="21" t="str">
        <f t="shared" si="8"/>
        <v>Тип 20, 500х3000</v>
      </c>
      <c r="B137" s="20" t="s">
        <v>21</v>
      </c>
      <c r="C137" s="20">
        <v>500</v>
      </c>
      <c r="D137" s="20">
        <v>100</v>
      </c>
      <c r="E137" s="20">
        <v>3000</v>
      </c>
      <c r="F137" s="20">
        <v>50</v>
      </c>
      <c r="G137" s="31">
        <v>3860.8688866997072</v>
      </c>
      <c r="H137" s="31">
        <v>3267.8040073084426</v>
      </c>
      <c r="I137" s="31">
        <v>2649</v>
      </c>
      <c r="J137" s="22" t="str">
        <f t="shared" si="9"/>
        <v>20-500-3000</v>
      </c>
      <c r="K137" s="21" t="str">
        <f t="shared" si="10"/>
        <v xml:space="preserve">Стальной панельный радиатор «Kermi» (донное подключение),тип 20, высота 500, длина 3000. Подключение слева </v>
      </c>
      <c r="L137" s="18">
        <v>51.07</v>
      </c>
      <c r="M137" s="23" t="str">
        <f t="shared" si="11"/>
        <v>FTV200503001L2Z</v>
      </c>
      <c r="N137" s="24" t="s">
        <v>10</v>
      </c>
      <c r="O137" s="25" t="s">
        <v>11</v>
      </c>
      <c r="P137" s="26" t="s">
        <v>24</v>
      </c>
      <c r="Q137" s="29" t="s">
        <v>23</v>
      </c>
      <c r="R137" s="27">
        <v>883</v>
      </c>
      <c r="S137" s="28">
        <v>1.2775000000000001</v>
      </c>
    </row>
    <row r="138" spans="1:19" x14ac:dyDescent="0.25">
      <c r="A138" s="21" t="str">
        <f t="shared" si="8"/>
        <v>Тип 20, 600х400</v>
      </c>
      <c r="B138" s="20" t="s">
        <v>21</v>
      </c>
      <c r="C138" s="20">
        <v>600</v>
      </c>
      <c r="D138" s="20">
        <v>100</v>
      </c>
      <c r="E138" s="20">
        <v>400</v>
      </c>
      <c r="F138" s="20">
        <v>50</v>
      </c>
      <c r="G138" s="31">
        <v>598.78642999541671</v>
      </c>
      <c r="H138" s="31">
        <v>506.78749297402413</v>
      </c>
      <c r="I138" s="31">
        <v>410.8</v>
      </c>
      <c r="J138" s="22" t="str">
        <f t="shared" si="9"/>
        <v>20-600-400</v>
      </c>
      <c r="K138" s="21" t="str">
        <f t="shared" si="10"/>
        <v xml:space="preserve">Стальной панельный радиатор «Kermi» (донное подключение),тип 20, высота 600, длина 400. Подключение слева </v>
      </c>
      <c r="L138" s="18">
        <v>8.9</v>
      </c>
      <c r="M138" s="23" t="str">
        <f t="shared" si="11"/>
        <v>FTV200600401L2Z</v>
      </c>
      <c r="N138" s="24" t="s">
        <v>10</v>
      </c>
      <c r="O138" s="25" t="s">
        <v>11</v>
      </c>
      <c r="P138" s="26" t="s">
        <v>25</v>
      </c>
      <c r="Q138" s="29" t="s">
        <v>23</v>
      </c>
      <c r="R138" s="27">
        <v>1027</v>
      </c>
      <c r="S138" s="28">
        <v>1.2778</v>
      </c>
    </row>
    <row r="139" spans="1:19" x14ac:dyDescent="0.25">
      <c r="A139" s="21" t="str">
        <f t="shared" si="8"/>
        <v>Тип 20, 600х500</v>
      </c>
      <c r="B139" s="20" t="s">
        <v>21</v>
      </c>
      <c r="C139" s="20">
        <v>600</v>
      </c>
      <c r="D139" s="20">
        <v>100</v>
      </c>
      <c r="E139" s="20">
        <v>500</v>
      </c>
      <c r="F139" s="20">
        <v>50</v>
      </c>
      <c r="G139" s="31">
        <v>748.48303749427089</v>
      </c>
      <c r="H139" s="31">
        <v>633.48436621753012</v>
      </c>
      <c r="I139" s="31">
        <v>513.5</v>
      </c>
      <c r="J139" s="22" t="str">
        <f t="shared" si="9"/>
        <v>20-600-500</v>
      </c>
      <c r="K139" s="21" t="str">
        <f t="shared" si="10"/>
        <v xml:space="preserve">Стальной панельный радиатор «Kermi» (донное подключение),тип 20, высота 600, длина 500. Подключение слева </v>
      </c>
      <c r="L139" s="18">
        <v>10.88</v>
      </c>
      <c r="M139" s="23" t="str">
        <f t="shared" si="11"/>
        <v>FTV200600501L2Z</v>
      </c>
      <c r="N139" s="24" t="s">
        <v>10</v>
      </c>
      <c r="O139" s="25" t="s">
        <v>11</v>
      </c>
      <c r="P139" s="26" t="s">
        <v>25</v>
      </c>
      <c r="Q139" s="29" t="s">
        <v>23</v>
      </c>
      <c r="R139" s="27">
        <v>1027</v>
      </c>
      <c r="S139" s="28">
        <v>1.2778</v>
      </c>
    </row>
    <row r="140" spans="1:19" x14ac:dyDescent="0.25">
      <c r="A140" s="21" t="str">
        <f t="shared" si="8"/>
        <v>Тип 20, 600х600</v>
      </c>
      <c r="B140" s="20" t="s">
        <v>21</v>
      </c>
      <c r="C140" s="20">
        <v>600</v>
      </c>
      <c r="D140" s="20">
        <v>100</v>
      </c>
      <c r="E140" s="20">
        <v>600</v>
      </c>
      <c r="F140" s="20">
        <v>50</v>
      </c>
      <c r="G140" s="31">
        <v>898.17964499312507</v>
      </c>
      <c r="H140" s="31">
        <v>760.18123946103617</v>
      </c>
      <c r="I140" s="31">
        <v>616.19999999999993</v>
      </c>
      <c r="J140" s="22" t="str">
        <f t="shared" si="9"/>
        <v>20-600-600</v>
      </c>
      <c r="K140" s="21" t="str">
        <f t="shared" si="10"/>
        <v xml:space="preserve">Стальной панельный радиатор «Kermi» (донное подключение),тип 20, высота 600, длина 600. Подключение слева </v>
      </c>
      <c r="L140" s="18">
        <v>12.86</v>
      </c>
      <c r="M140" s="23" t="str">
        <f t="shared" si="11"/>
        <v>FTV200600601L2Z</v>
      </c>
      <c r="N140" s="24" t="s">
        <v>10</v>
      </c>
      <c r="O140" s="25" t="s">
        <v>11</v>
      </c>
      <c r="P140" s="26" t="s">
        <v>25</v>
      </c>
      <c r="Q140" s="29" t="s">
        <v>23</v>
      </c>
      <c r="R140" s="27">
        <v>1027</v>
      </c>
      <c r="S140" s="28">
        <v>1.2778</v>
      </c>
    </row>
    <row r="141" spans="1:19" x14ac:dyDescent="0.25">
      <c r="A141" s="21" t="str">
        <f t="shared" si="8"/>
        <v>Тип 20, 600х700</v>
      </c>
      <c r="B141" s="20" t="s">
        <v>21</v>
      </c>
      <c r="C141" s="20">
        <v>600</v>
      </c>
      <c r="D141" s="20">
        <v>100</v>
      </c>
      <c r="E141" s="20">
        <v>700</v>
      </c>
      <c r="F141" s="20">
        <v>50</v>
      </c>
      <c r="G141" s="31">
        <v>1047.8762524919791</v>
      </c>
      <c r="H141" s="31">
        <v>886.8781127045421</v>
      </c>
      <c r="I141" s="31">
        <v>718.9</v>
      </c>
      <c r="J141" s="22" t="str">
        <f t="shared" si="9"/>
        <v>20-600-700</v>
      </c>
      <c r="K141" s="21" t="str">
        <f t="shared" si="10"/>
        <v xml:space="preserve">Стальной панельный радиатор «Kermi» (донное подключение),тип 20, высота 600, длина 700. Подключение слева </v>
      </c>
      <c r="L141" s="18">
        <v>14.84</v>
      </c>
      <c r="M141" s="23" t="str">
        <f t="shared" si="11"/>
        <v>FTV200600701L2Z</v>
      </c>
      <c r="N141" s="24" t="s">
        <v>10</v>
      </c>
      <c r="O141" s="25" t="s">
        <v>11</v>
      </c>
      <c r="P141" s="26" t="s">
        <v>25</v>
      </c>
      <c r="Q141" s="29" t="s">
        <v>23</v>
      </c>
      <c r="R141" s="27">
        <v>1027</v>
      </c>
      <c r="S141" s="28">
        <v>1.2778</v>
      </c>
    </row>
    <row r="142" spans="1:19" x14ac:dyDescent="0.25">
      <c r="A142" s="21" t="str">
        <f t="shared" si="8"/>
        <v>Тип 20, 600х800</v>
      </c>
      <c r="B142" s="20" t="s">
        <v>21</v>
      </c>
      <c r="C142" s="20">
        <v>600</v>
      </c>
      <c r="D142" s="20">
        <v>100</v>
      </c>
      <c r="E142" s="20">
        <v>800</v>
      </c>
      <c r="F142" s="20">
        <v>50</v>
      </c>
      <c r="G142" s="31">
        <v>1197.5728599908334</v>
      </c>
      <c r="H142" s="31">
        <v>1013.5749859480483</v>
      </c>
      <c r="I142" s="31">
        <v>821.6</v>
      </c>
      <c r="J142" s="22" t="str">
        <f t="shared" si="9"/>
        <v>20-600-800</v>
      </c>
      <c r="K142" s="21" t="str">
        <f t="shared" si="10"/>
        <v xml:space="preserve">Стальной панельный радиатор «Kermi» (донное подключение),тип 20, высота 600, длина 800. Подключение слева </v>
      </c>
      <c r="L142" s="18">
        <v>16.82</v>
      </c>
      <c r="M142" s="23" t="str">
        <f t="shared" si="11"/>
        <v>FTV200600801L2Z</v>
      </c>
      <c r="N142" s="24" t="s">
        <v>10</v>
      </c>
      <c r="O142" s="25" t="s">
        <v>11</v>
      </c>
      <c r="P142" s="26" t="s">
        <v>25</v>
      </c>
      <c r="Q142" s="29" t="s">
        <v>23</v>
      </c>
      <c r="R142" s="27">
        <v>1027</v>
      </c>
      <c r="S142" s="28">
        <v>1.2778</v>
      </c>
    </row>
    <row r="143" spans="1:19" x14ac:dyDescent="0.25">
      <c r="A143" s="21" t="str">
        <f t="shared" si="8"/>
        <v>Тип 20, 600х900</v>
      </c>
      <c r="B143" s="20" t="s">
        <v>21</v>
      </c>
      <c r="C143" s="20">
        <v>600</v>
      </c>
      <c r="D143" s="20">
        <v>100</v>
      </c>
      <c r="E143" s="20">
        <v>900</v>
      </c>
      <c r="F143" s="20">
        <v>50</v>
      </c>
      <c r="G143" s="31">
        <v>1347.2694674896877</v>
      </c>
      <c r="H143" s="31">
        <v>1140.2718591915543</v>
      </c>
      <c r="I143" s="31">
        <v>924.30000000000007</v>
      </c>
      <c r="J143" s="22" t="str">
        <f t="shared" si="9"/>
        <v>20-600-900</v>
      </c>
      <c r="K143" s="21" t="str">
        <f t="shared" si="10"/>
        <v xml:space="preserve">Стальной панельный радиатор «Kermi» (донное подключение),тип 20, высота 600, длина 900. Подключение слева </v>
      </c>
      <c r="L143" s="18">
        <v>18.8</v>
      </c>
      <c r="M143" s="23" t="str">
        <f t="shared" si="11"/>
        <v>FTV200600901L2Z</v>
      </c>
      <c r="N143" s="24" t="s">
        <v>10</v>
      </c>
      <c r="O143" s="25" t="s">
        <v>11</v>
      </c>
      <c r="P143" s="26" t="s">
        <v>25</v>
      </c>
      <c r="Q143" s="29" t="s">
        <v>23</v>
      </c>
      <c r="R143" s="27">
        <v>1027</v>
      </c>
      <c r="S143" s="28">
        <v>1.2778</v>
      </c>
    </row>
    <row r="144" spans="1:19" x14ac:dyDescent="0.25">
      <c r="A144" s="21" t="str">
        <f t="shared" si="8"/>
        <v>Тип 20, 600х1000</v>
      </c>
      <c r="B144" s="20" t="s">
        <v>21</v>
      </c>
      <c r="C144" s="20">
        <v>600</v>
      </c>
      <c r="D144" s="20">
        <v>100</v>
      </c>
      <c r="E144" s="20">
        <v>1000</v>
      </c>
      <c r="F144" s="20">
        <v>50</v>
      </c>
      <c r="G144" s="31">
        <v>1496.9660749885418</v>
      </c>
      <c r="H144" s="31">
        <v>1266.9687324350602</v>
      </c>
      <c r="I144" s="31">
        <v>1027</v>
      </c>
      <c r="J144" s="22" t="str">
        <f t="shared" si="9"/>
        <v>20-600-1000</v>
      </c>
      <c r="K144" s="21" t="str">
        <f t="shared" si="10"/>
        <v xml:space="preserve">Стальной панельный радиатор «Kermi» (донное подключение),тип 20, высота 600, длина 1000. Подключение слева </v>
      </c>
      <c r="L144" s="18">
        <v>20.87</v>
      </c>
      <c r="M144" s="23" t="str">
        <f t="shared" si="11"/>
        <v>FTV200601001L2Z</v>
      </c>
      <c r="N144" s="24" t="s">
        <v>10</v>
      </c>
      <c r="O144" s="25" t="s">
        <v>11</v>
      </c>
      <c r="P144" s="26" t="s">
        <v>25</v>
      </c>
      <c r="Q144" s="29" t="s">
        <v>23</v>
      </c>
      <c r="R144" s="27">
        <v>1027</v>
      </c>
      <c r="S144" s="28">
        <v>1.2778</v>
      </c>
    </row>
    <row r="145" spans="1:19" x14ac:dyDescent="0.25">
      <c r="A145" s="21" t="str">
        <f t="shared" si="8"/>
        <v>Тип 20, 600х1100</v>
      </c>
      <c r="B145" s="20" t="s">
        <v>21</v>
      </c>
      <c r="C145" s="20">
        <v>600</v>
      </c>
      <c r="D145" s="20">
        <v>100</v>
      </c>
      <c r="E145" s="20">
        <v>1100</v>
      </c>
      <c r="F145" s="20">
        <v>50</v>
      </c>
      <c r="G145" s="31">
        <v>1646.6626824873961</v>
      </c>
      <c r="H145" s="31">
        <v>1393.6656056785664</v>
      </c>
      <c r="I145" s="31">
        <v>1129.7</v>
      </c>
      <c r="J145" s="22" t="str">
        <f t="shared" si="9"/>
        <v>20-600-1100</v>
      </c>
      <c r="K145" s="21" t="str">
        <f t="shared" si="10"/>
        <v xml:space="preserve">Стальной панельный радиатор «Kermi» (донное подключение),тип 20, высота 600, длина 1100. Подключение слева </v>
      </c>
      <c r="L145" s="18">
        <v>22.85</v>
      </c>
      <c r="M145" s="23" t="str">
        <f t="shared" si="11"/>
        <v>FTV200601101L2Z</v>
      </c>
      <c r="N145" s="24" t="s">
        <v>10</v>
      </c>
      <c r="O145" s="25" t="s">
        <v>11</v>
      </c>
      <c r="P145" s="26" t="s">
        <v>25</v>
      </c>
      <c r="Q145" s="29" t="s">
        <v>23</v>
      </c>
      <c r="R145" s="27">
        <v>1027</v>
      </c>
      <c r="S145" s="28">
        <v>1.2778</v>
      </c>
    </row>
    <row r="146" spans="1:19" x14ac:dyDescent="0.25">
      <c r="A146" s="21" t="str">
        <f t="shared" si="8"/>
        <v>Тип 20, 600х1200</v>
      </c>
      <c r="B146" s="20" t="s">
        <v>21</v>
      </c>
      <c r="C146" s="20">
        <v>600</v>
      </c>
      <c r="D146" s="20">
        <v>100</v>
      </c>
      <c r="E146" s="20">
        <v>1200</v>
      </c>
      <c r="F146" s="20">
        <v>50</v>
      </c>
      <c r="G146" s="31">
        <v>1796.3592899862501</v>
      </c>
      <c r="H146" s="31">
        <v>1520.3624789220723</v>
      </c>
      <c r="I146" s="31">
        <v>1232.3999999999999</v>
      </c>
      <c r="J146" s="22" t="str">
        <f t="shared" si="9"/>
        <v>20-600-1200</v>
      </c>
      <c r="K146" s="21" t="str">
        <f t="shared" si="10"/>
        <v xml:space="preserve">Стальной панельный радиатор «Kermi» (донное подключение),тип 20, высота 600, длина 1200. Подключение слева </v>
      </c>
      <c r="L146" s="18">
        <v>24.84</v>
      </c>
      <c r="M146" s="23" t="str">
        <f t="shared" si="11"/>
        <v>FTV200601201L2Z</v>
      </c>
      <c r="N146" s="24" t="s">
        <v>10</v>
      </c>
      <c r="O146" s="25" t="s">
        <v>11</v>
      </c>
      <c r="P146" s="26" t="s">
        <v>25</v>
      </c>
      <c r="Q146" s="29" t="s">
        <v>23</v>
      </c>
      <c r="R146" s="27">
        <v>1027</v>
      </c>
      <c r="S146" s="28">
        <v>1.2778</v>
      </c>
    </row>
    <row r="147" spans="1:19" x14ac:dyDescent="0.25">
      <c r="A147" s="21" t="str">
        <f t="shared" si="8"/>
        <v>Тип 20, 600х1300</v>
      </c>
      <c r="B147" s="20" t="s">
        <v>21</v>
      </c>
      <c r="C147" s="20">
        <v>600</v>
      </c>
      <c r="D147" s="20">
        <v>100</v>
      </c>
      <c r="E147" s="20">
        <v>1300</v>
      </c>
      <c r="F147" s="20">
        <v>50</v>
      </c>
      <c r="G147" s="31">
        <v>1946.0558974851044</v>
      </c>
      <c r="H147" s="31">
        <v>1647.0593521655783</v>
      </c>
      <c r="I147" s="31">
        <v>1335.1000000000001</v>
      </c>
      <c r="J147" s="22" t="str">
        <f t="shared" si="9"/>
        <v>20-600-1300</v>
      </c>
      <c r="K147" s="21" t="str">
        <f t="shared" si="10"/>
        <v xml:space="preserve">Стальной панельный радиатор «Kermi» (донное подключение),тип 20, высота 600, длина 1300. Подключение слева </v>
      </c>
      <c r="L147" s="18">
        <v>26.82</v>
      </c>
      <c r="M147" s="23" t="str">
        <f t="shared" si="11"/>
        <v>FTV200601301L2Z</v>
      </c>
      <c r="N147" s="24" t="s">
        <v>10</v>
      </c>
      <c r="O147" s="25" t="s">
        <v>11</v>
      </c>
      <c r="P147" s="26" t="s">
        <v>25</v>
      </c>
      <c r="Q147" s="29" t="s">
        <v>23</v>
      </c>
      <c r="R147" s="27">
        <v>1027</v>
      </c>
      <c r="S147" s="28">
        <v>1.2778</v>
      </c>
    </row>
    <row r="148" spans="1:19" x14ac:dyDescent="0.25">
      <c r="A148" s="21" t="str">
        <f t="shared" si="8"/>
        <v>Тип 20, 600х1400</v>
      </c>
      <c r="B148" s="20" t="s">
        <v>21</v>
      </c>
      <c r="C148" s="20">
        <v>600</v>
      </c>
      <c r="D148" s="20">
        <v>100</v>
      </c>
      <c r="E148" s="20">
        <v>1400</v>
      </c>
      <c r="F148" s="20">
        <v>50</v>
      </c>
      <c r="G148" s="31">
        <v>2095.7525049839583</v>
      </c>
      <c r="H148" s="31">
        <v>1773.7562254090842</v>
      </c>
      <c r="I148" s="31">
        <v>1437.8</v>
      </c>
      <c r="J148" s="22" t="str">
        <f t="shared" si="9"/>
        <v>20-600-1400</v>
      </c>
      <c r="K148" s="21" t="str">
        <f t="shared" si="10"/>
        <v xml:space="preserve">Стальной панельный радиатор «Kermi» (донное подключение),тип 20, высота 600, длина 1400. Подключение слева </v>
      </c>
      <c r="L148" s="18">
        <v>28.89</v>
      </c>
      <c r="M148" s="23" t="str">
        <f t="shared" si="11"/>
        <v>FTV200601401L2Z</v>
      </c>
      <c r="N148" s="24" t="s">
        <v>10</v>
      </c>
      <c r="O148" s="25" t="s">
        <v>11</v>
      </c>
      <c r="P148" s="26" t="s">
        <v>25</v>
      </c>
      <c r="Q148" s="29" t="s">
        <v>23</v>
      </c>
      <c r="R148" s="27">
        <v>1027</v>
      </c>
      <c r="S148" s="28">
        <v>1.2778</v>
      </c>
    </row>
    <row r="149" spans="1:19" x14ac:dyDescent="0.25">
      <c r="A149" s="21" t="str">
        <f t="shared" si="8"/>
        <v>Тип 20, 600х1600</v>
      </c>
      <c r="B149" s="20" t="s">
        <v>21</v>
      </c>
      <c r="C149" s="20">
        <v>600</v>
      </c>
      <c r="D149" s="20">
        <v>100</v>
      </c>
      <c r="E149" s="20">
        <v>1600</v>
      </c>
      <c r="F149" s="20">
        <v>50</v>
      </c>
      <c r="G149" s="31">
        <v>2395.1457199816668</v>
      </c>
      <c r="H149" s="31">
        <v>2027.1499718960965</v>
      </c>
      <c r="I149" s="31">
        <v>1643.2</v>
      </c>
      <c r="J149" s="22" t="str">
        <f t="shared" si="9"/>
        <v>20-600-1600</v>
      </c>
      <c r="K149" s="21" t="str">
        <f t="shared" si="10"/>
        <v xml:space="preserve">Стальной панельный радиатор «Kermi» (донное подключение),тип 20, высота 600, длина 1600. Подключение слева </v>
      </c>
      <c r="L149" s="18">
        <v>32.94</v>
      </c>
      <c r="M149" s="23" t="str">
        <f t="shared" si="11"/>
        <v>FTV200601601L2Z</v>
      </c>
      <c r="N149" s="24" t="s">
        <v>10</v>
      </c>
      <c r="O149" s="25" t="s">
        <v>11</v>
      </c>
      <c r="P149" s="26" t="s">
        <v>25</v>
      </c>
      <c r="Q149" s="29" t="s">
        <v>23</v>
      </c>
      <c r="R149" s="27">
        <v>1027</v>
      </c>
      <c r="S149" s="28">
        <v>1.2778</v>
      </c>
    </row>
    <row r="150" spans="1:19" x14ac:dyDescent="0.25">
      <c r="A150" s="21" t="str">
        <f t="shared" si="8"/>
        <v>Тип 20, 600х1800</v>
      </c>
      <c r="B150" s="20" t="s">
        <v>21</v>
      </c>
      <c r="C150" s="20">
        <v>600</v>
      </c>
      <c r="D150" s="20">
        <v>100</v>
      </c>
      <c r="E150" s="20">
        <v>1800</v>
      </c>
      <c r="F150" s="20">
        <v>50</v>
      </c>
      <c r="G150" s="31">
        <v>2694.5389349793754</v>
      </c>
      <c r="H150" s="31">
        <v>2280.5437183831086</v>
      </c>
      <c r="I150" s="31">
        <v>1848.6000000000001</v>
      </c>
      <c r="J150" s="22" t="str">
        <f t="shared" si="9"/>
        <v>20-600-1800</v>
      </c>
      <c r="K150" s="21" t="str">
        <f t="shared" si="10"/>
        <v xml:space="preserve">Стальной панельный радиатор «Kermi» (донное подключение),тип 20, высота 600, длина 1800. Подключение слева </v>
      </c>
      <c r="L150" s="18">
        <v>37</v>
      </c>
      <c r="M150" s="23" t="str">
        <f t="shared" si="11"/>
        <v>FTV200601801L2Z</v>
      </c>
      <c r="N150" s="24" t="s">
        <v>10</v>
      </c>
      <c r="O150" s="25" t="s">
        <v>11</v>
      </c>
      <c r="P150" s="26" t="s">
        <v>25</v>
      </c>
      <c r="Q150" s="29" t="s">
        <v>23</v>
      </c>
      <c r="R150" s="27">
        <v>1027</v>
      </c>
      <c r="S150" s="28">
        <v>1.2778</v>
      </c>
    </row>
    <row r="151" spans="1:19" x14ac:dyDescent="0.25">
      <c r="A151" s="21" t="str">
        <f t="shared" si="8"/>
        <v>Тип 20, 600х2000</v>
      </c>
      <c r="B151" s="20" t="s">
        <v>21</v>
      </c>
      <c r="C151" s="20">
        <v>600</v>
      </c>
      <c r="D151" s="20">
        <v>100</v>
      </c>
      <c r="E151" s="20">
        <v>2000</v>
      </c>
      <c r="F151" s="20">
        <v>50</v>
      </c>
      <c r="G151" s="31">
        <v>2993.9321499770836</v>
      </c>
      <c r="H151" s="31">
        <v>2533.9374648701205</v>
      </c>
      <c r="I151" s="31">
        <v>2054</v>
      </c>
      <c r="J151" s="22" t="str">
        <f t="shared" si="9"/>
        <v>20-600-2000</v>
      </c>
      <c r="K151" s="21" t="str">
        <f t="shared" si="10"/>
        <v xml:space="preserve">Стальной панельный радиатор «Kermi» (донное подключение),тип 20, высота 600, длина 2000. Подключение слева </v>
      </c>
      <c r="L151" s="18">
        <v>40.96</v>
      </c>
      <c r="M151" s="23" t="str">
        <f t="shared" si="11"/>
        <v>FTV200602001L2Z</v>
      </c>
      <c r="N151" s="24" t="s">
        <v>10</v>
      </c>
      <c r="O151" s="25" t="s">
        <v>11</v>
      </c>
      <c r="P151" s="26" t="s">
        <v>25</v>
      </c>
      <c r="Q151" s="29" t="s">
        <v>23</v>
      </c>
      <c r="R151" s="27">
        <v>1027</v>
      </c>
      <c r="S151" s="28">
        <v>1.2778</v>
      </c>
    </row>
    <row r="152" spans="1:19" x14ac:dyDescent="0.25">
      <c r="A152" s="21" t="str">
        <f t="shared" si="8"/>
        <v>Тип 20, 600х2300</v>
      </c>
      <c r="B152" s="20" t="s">
        <v>21</v>
      </c>
      <c r="C152" s="20">
        <v>600</v>
      </c>
      <c r="D152" s="20">
        <v>100</v>
      </c>
      <c r="E152" s="20">
        <v>2300</v>
      </c>
      <c r="F152" s="20">
        <v>50</v>
      </c>
      <c r="G152" s="31">
        <v>3443.0219724736457</v>
      </c>
      <c r="H152" s="31">
        <v>2914.0280846006385</v>
      </c>
      <c r="I152" s="31">
        <v>2362.1</v>
      </c>
      <c r="J152" s="22" t="str">
        <f t="shared" si="9"/>
        <v>20-600-2300</v>
      </c>
      <c r="K152" s="21" t="str">
        <f t="shared" si="10"/>
        <v xml:space="preserve">Стальной панельный радиатор «Kermi» (донное подключение),тип 20, высота 600, длина 2300. Подключение слева </v>
      </c>
      <c r="L152" s="18">
        <v>46.9</v>
      </c>
      <c r="M152" s="23" t="str">
        <f t="shared" si="11"/>
        <v>FTV200602301L2Z</v>
      </c>
      <c r="N152" s="24" t="s">
        <v>10</v>
      </c>
      <c r="O152" s="25" t="s">
        <v>11</v>
      </c>
      <c r="P152" s="26" t="s">
        <v>25</v>
      </c>
      <c r="Q152" s="29" t="s">
        <v>23</v>
      </c>
      <c r="R152" s="27">
        <v>1027</v>
      </c>
      <c r="S152" s="28">
        <v>1.2778</v>
      </c>
    </row>
    <row r="153" spans="1:19" x14ac:dyDescent="0.25">
      <c r="A153" s="21" t="str">
        <f t="shared" si="8"/>
        <v>Тип 20, 600х2600</v>
      </c>
      <c r="B153" s="20" t="s">
        <v>21</v>
      </c>
      <c r="C153" s="20">
        <v>600</v>
      </c>
      <c r="D153" s="20">
        <v>100</v>
      </c>
      <c r="E153" s="20">
        <v>2600</v>
      </c>
      <c r="F153" s="20">
        <v>50</v>
      </c>
      <c r="G153" s="31">
        <v>3892.1117949702088</v>
      </c>
      <c r="H153" s="31">
        <v>3294.1187043311566</v>
      </c>
      <c r="I153" s="31">
        <v>2670.2000000000003</v>
      </c>
      <c r="J153" s="22" t="str">
        <f t="shared" si="9"/>
        <v>20-600-2600</v>
      </c>
      <c r="K153" s="21" t="str">
        <f t="shared" si="10"/>
        <v xml:space="preserve">Стальной панельный радиатор «Kermi» (донное подключение),тип 20, высота 600, длина 2600. Подключение слева </v>
      </c>
      <c r="L153" s="18">
        <v>52.94</v>
      </c>
      <c r="M153" s="23" t="str">
        <f t="shared" si="11"/>
        <v>FTV200602601L2Z</v>
      </c>
      <c r="N153" s="24" t="s">
        <v>10</v>
      </c>
      <c r="O153" s="25" t="s">
        <v>11</v>
      </c>
      <c r="P153" s="26" t="s">
        <v>25</v>
      </c>
      <c r="Q153" s="29" t="s">
        <v>23</v>
      </c>
      <c r="R153" s="27">
        <v>1027</v>
      </c>
      <c r="S153" s="28">
        <v>1.2778</v>
      </c>
    </row>
    <row r="154" spans="1:19" x14ac:dyDescent="0.25">
      <c r="A154" s="21" t="str">
        <f t="shared" si="8"/>
        <v>Тип 20, 600х3000</v>
      </c>
      <c r="B154" s="20" t="s">
        <v>21</v>
      </c>
      <c r="C154" s="20">
        <v>600</v>
      </c>
      <c r="D154" s="20">
        <v>100</v>
      </c>
      <c r="E154" s="20">
        <v>3000</v>
      </c>
      <c r="F154" s="20">
        <v>50</v>
      </c>
      <c r="G154" s="31">
        <v>4490.8982249656256</v>
      </c>
      <c r="H154" s="31">
        <v>3800.9061973051807</v>
      </c>
      <c r="I154" s="31">
        <v>3081</v>
      </c>
      <c r="J154" s="22" t="str">
        <f t="shared" si="9"/>
        <v>20-600-3000</v>
      </c>
      <c r="K154" s="21" t="str">
        <f t="shared" si="10"/>
        <v xml:space="preserve">Стальной панельный радиатор «Kermi» (донное подключение),тип 20, высота 600, длина 3000. Подключение слева </v>
      </c>
      <c r="L154" s="18">
        <v>60.95</v>
      </c>
      <c r="M154" s="23" t="str">
        <f t="shared" si="11"/>
        <v>FTV200603001L2Z</v>
      </c>
      <c r="N154" s="24" t="s">
        <v>10</v>
      </c>
      <c r="O154" s="25" t="s">
        <v>11</v>
      </c>
      <c r="P154" s="26" t="s">
        <v>25</v>
      </c>
      <c r="Q154" s="29" t="s">
        <v>23</v>
      </c>
      <c r="R154" s="27">
        <v>1027</v>
      </c>
      <c r="S154" s="28">
        <v>1.2778</v>
      </c>
    </row>
    <row r="155" spans="1:19" x14ac:dyDescent="0.25">
      <c r="A155" s="21" t="str">
        <f t="shared" si="8"/>
        <v>Тип 20, 900х400</v>
      </c>
      <c r="B155" s="20" t="s">
        <v>21</v>
      </c>
      <c r="C155" s="20">
        <v>900</v>
      </c>
      <c r="D155" s="20">
        <v>100</v>
      </c>
      <c r="E155" s="20">
        <v>400</v>
      </c>
      <c r="F155" s="20">
        <v>50</v>
      </c>
      <c r="G155" s="31">
        <v>842.21898210722566</v>
      </c>
      <c r="H155" s="31">
        <v>711.17330479899181</v>
      </c>
      <c r="I155" s="31">
        <v>574.80000000000007</v>
      </c>
      <c r="J155" s="22" t="str">
        <f t="shared" si="9"/>
        <v>20-900-400</v>
      </c>
      <c r="K155" s="21" t="str">
        <f t="shared" si="10"/>
        <v xml:space="preserve">Стальной панельный радиатор «Kermi» (донное подключение),тип 20, высота 900, длина 400. Подключение слева </v>
      </c>
      <c r="L155" s="18">
        <v>12.85</v>
      </c>
      <c r="M155" s="23" t="str">
        <f t="shared" si="11"/>
        <v>FTV200900401L2Z</v>
      </c>
      <c r="N155" s="24" t="s">
        <v>10</v>
      </c>
      <c r="O155" s="25" t="s">
        <v>11</v>
      </c>
      <c r="P155" s="26" t="s">
        <v>25</v>
      </c>
      <c r="Q155" s="29" t="s">
        <v>23</v>
      </c>
      <c r="R155" s="27">
        <v>1437</v>
      </c>
      <c r="S155" s="28">
        <v>1.2955000000000001</v>
      </c>
    </row>
    <row r="156" spans="1:19" x14ac:dyDescent="0.25">
      <c r="A156" s="21" t="str">
        <f t="shared" si="8"/>
        <v>Тип 20, 900х500</v>
      </c>
      <c r="B156" s="20" t="s">
        <v>21</v>
      </c>
      <c r="C156" s="20">
        <v>900</v>
      </c>
      <c r="D156" s="20">
        <v>100</v>
      </c>
      <c r="E156" s="20">
        <v>500</v>
      </c>
      <c r="F156" s="20">
        <v>50</v>
      </c>
      <c r="G156" s="31">
        <v>1052.773727634032</v>
      </c>
      <c r="H156" s="31">
        <v>888.96663099873967</v>
      </c>
      <c r="I156" s="31">
        <v>718.5</v>
      </c>
      <c r="J156" s="22" t="str">
        <f t="shared" si="9"/>
        <v>20-900-500</v>
      </c>
      <c r="K156" s="21" t="str">
        <f t="shared" si="10"/>
        <v xml:space="preserve">Стальной панельный радиатор «Kermi» (донное подключение),тип 20, высота 900, длина 500. Подключение слева </v>
      </c>
      <c r="L156" s="18">
        <v>15.82</v>
      </c>
      <c r="M156" s="23" t="str">
        <f t="shared" si="11"/>
        <v>FTV200900501L2Z</v>
      </c>
      <c r="N156" s="24" t="s">
        <v>10</v>
      </c>
      <c r="O156" s="25" t="s">
        <v>11</v>
      </c>
      <c r="P156" s="26" t="s">
        <v>25</v>
      </c>
      <c r="Q156" s="29" t="s">
        <v>23</v>
      </c>
      <c r="R156" s="27">
        <v>1437</v>
      </c>
      <c r="S156" s="28">
        <v>1.2955000000000001</v>
      </c>
    </row>
    <row r="157" spans="1:19" x14ac:dyDescent="0.25">
      <c r="A157" s="21" t="str">
        <f t="shared" si="8"/>
        <v>Тип 20, 900х600</v>
      </c>
      <c r="B157" s="20" t="s">
        <v>21</v>
      </c>
      <c r="C157" s="20">
        <v>900</v>
      </c>
      <c r="D157" s="20">
        <v>100</v>
      </c>
      <c r="E157" s="20">
        <v>600</v>
      </c>
      <c r="F157" s="20">
        <v>50</v>
      </c>
      <c r="G157" s="31">
        <v>1263.3284731608383</v>
      </c>
      <c r="H157" s="31">
        <v>1066.7599571984877</v>
      </c>
      <c r="I157" s="31">
        <v>862.19999999999993</v>
      </c>
      <c r="J157" s="22" t="str">
        <f t="shared" si="9"/>
        <v>20-900-600</v>
      </c>
      <c r="K157" s="21" t="str">
        <f t="shared" si="10"/>
        <v xml:space="preserve">Стальной панельный радиатор «Kermi» (донное подключение),тип 20, высота 900, длина 600. Подключение слева </v>
      </c>
      <c r="L157" s="18">
        <v>18.79</v>
      </c>
      <c r="M157" s="23" t="str">
        <f t="shared" si="11"/>
        <v>FTV200900601L2Z</v>
      </c>
      <c r="N157" s="24" t="s">
        <v>10</v>
      </c>
      <c r="O157" s="25" t="s">
        <v>11</v>
      </c>
      <c r="P157" s="26" t="s">
        <v>25</v>
      </c>
      <c r="Q157" s="29" t="s">
        <v>23</v>
      </c>
      <c r="R157" s="27">
        <v>1437</v>
      </c>
      <c r="S157" s="28">
        <v>1.2955000000000001</v>
      </c>
    </row>
    <row r="158" spans="1:19" x14ac:dyDescent="0.25">
      <c r="A158" s="21" t="str">
        <f t="shared" si="8"/>
        <v>Тип 20, 900х700</v>
      </c>
      <c r="B158" s="20" t="s">
        <v>21</v>
      </c>
      <c r="C158" s="20">
        <v>900</v>
      </c>
      <c r="D158" s="20">
        <v>100</v>
      </c>
      <c r="E158" s="20">
        <v>700</v>
      </c>
      <c r="F158" s="20">
        <v>50</v>
      </c>
      <c r="G158" s="31">
        <v>1473.8832186876446</v>
      </c>
      <c r="H158" s="31">
        <v>1244.5532833982354</v>
      </c>
      <c r="I158" s="31">
        <v>1005.9</v>
      </c>
      <c r="J158" s="22" t="str">
        <f t="shared" si="9"/>
        <v>20-900-700</v>
      </c>
      <c r="K158" s="21" t="str">
        <f t="shared" si="10"/>
        <v xml:space="preserve">Стальной панельный радиатор «Kermi» (донное подключение),тип 20, высота 900, длина 700. Подключение слева </v>
      </c>
      <c r="L158" s="18">
        <v>21.76</v>
      </c>
      <c r="M158" s="23" t="str">
        <f t="shared" si="11"/>
        <v>FTV200900701L2Z</v>
      </c>
      <c r="N158" s="24" t="s">
        <v>10</v>
      </c>
      <c r="O158" s="25" t="s">
        <v>11</v>
      </c>
      <c r="P158" s="26" t="s">
        <v>25</v>
      </c>
      <c r="Q158" s="29" t="s">
        <v>23</v>
      </c>
      <c r="R158" s="27">
        <v>1437</v>
      </c>
      <c r="S158" s="28">
        <v>1.2955000000000001</v>
      </c>
    </row>
    <row r="159" spans="1:19" x14ac:dyDescent="0.25">
      <c r="A159" s="21" t="str">
        <f t="shared" si="8"/>
        <v>Тип 20, 900х800</v>
      </c>
      <c r="B159" s="20" t="s">
        <v>21</v>
      </c>
      <c r="C159" s="20">
        <v>900</v>
      </c>
      <c r="D159" s="20">
        <v>100</v>
      </c>
      <c r="E159" s="20">
        <v>800</v>
      </c>
      <c r="F159" s="20">
        <v>50</v>
      </c>
      <c r="G159" s="31">
        <v>1684.4379642144513</v>
      </c>
      <c r="H159" s="31">
        <v>1422.3466095979836</v>
      </c>
      <c r="I159" s="31">
        <v>1149.6000000000001</v>
      </c>
      <c r="J159" s="22" t="str">
        <f t="shared" si="9"/>
        <v>20-900-800</v>
      </c>
      <c r="K159" s="21" t="str">
        <f t="shared" si="10"/>
        <v xml:space="preserve">Стальной панельный радиатор «Kermi» (донное подключение),тип 20, высота 900, длина 800. Подключение слева </v>
      </c>
      <c r="L159" s="18">
        <v>24.73</v>
      </c>
      <c r="M159" s="23" t="str">
        <f t="shared" si="11"/>
        <v>FTV200900801L2Z</v>
      </c>
      <c r="N159" s="24" t="s">
        <v>10</v>
      </c>
      <c r="O159" s="25" t="s">
        <v>11</v>
      </c>
      <c r="P159" s="26" t="s">
        <v>25</v>
      </c>
      <c r="Q159" s="29" t="s">
        <v>23</v>
      </c>
      <c r="R159" s="27">
        <v>1437</v>
      </c>
      <c r="S159" s="28">
        <v>1.2955000000000001</v>
      </c>
    </row>
    <row r="160" spans="1:19" x14ac:dyDescent="0.25">
      <c r="A160" s="21" t="str">
        <f t="shared" si="8"/>
        <v>Тип 20, 900х900</v>
      </c>
      <c r="B160" s="20" t="s">
        <v>21</v>
      </c>
      <c r="C160" s="20">
        <v>900</v>
      </c>
      <c r="D160" s="20">
        <v>100</v>
      </c>
      <c r="E160" s="20">
        <v>900</v>
      </c>
      <c r="F160" s="20">
        <v>50</v>
      </c>
      <c r="G160" s="31">
        <v>1894.9927097412576</v>
      </c>
      <c r="H160" s="31">
        <v>1600.1399357977314</v>
      </c>
      <c r="I160" s="31">
        <v>1293.3</v>
      </c>
      <c r="J160" s="22" t="str">
        <f t="shared" si="9"/>
        <v>20-900-900</v>
      </c>
      <c r="K160" s="21" t="str">
        <f t="shared" si="10"/>
        <v xml:space="preserve">Стальной панельный радиатор «Kermi» (донное подключение),тип 20, высота 900, длина 900. Подключение слева </v>
      </c>
      <c r="L160" s="18">
        <v>27.7</v>
      </c>
      <c r="M160" s="23" t="str">
        <f t="shared" si="11"/>
        <v>FTV200900901L2Z</v>
      </c>
      <c r="N160" s="24" t="s">
        <v>10</v>
      </c>
      <c r="O160" s="25" t="s">
        <v>11</v>
      </c>
      <c r="P160" s="26" t="s">
        <v>25</v>
      </c>
      <c r="Q160" s="29" t="s">
        <v>23</v>
      </c>
      <c r="R160" s="27">
        <v>1437</v>
      </c>
      <c r="S160" s="28">
        <v>1.2955000000000001</v>
      </c>
    </row>
    <row r="161" spans="1:19" x14ac:dyDescent="0.25">
      <c r="A161" s="21" t="str">
        <f t="shared" si="8"/>
        <v>Тип 20, 900х1000</v>
      </c>
      <c r="B161" s="20" t="s">
        <v>21</v>
      </c>
      <c r="C161" s="20">
        <v>900</v>
      </c>
      <c r="D161" s="20">
        <v>100</v>
      </c>
      <c r="E161" s="20">
        <v>1000</v>
      </c>
      <c r="F161" s="20">
        <v>50</v>
      </c>
      <c r="G161" s="31">
        <v>2105.5474552680639</v>
      </c>
      <c r="H161" s="31">
        <v>1777.9332619974793</v>
      </c>
      <c r="I161" s="31">
        <v>1437</v>
      </c>
      <c r="J161" s="22" t="str">
        <f t="shared" si="9"/>
        <v>20-900-1000</v>
      </c>
      <c r="K161" s="21" t="str">
        <f t="shared" si="10"/>
        <v xml:space="preserve">Стальной панельный радиатор «Kermi» (донное подключение),тип 20, высота 900, длина 1000. Подключение слева </v>
      </c>
      <c r="L161" s="18">
        <v>30.76</v>
      </c>
      <c r="M161" s="23" t="str">
        <f t="shared" si="11"/>
        <v>FTV200901001L2Z</v>
      </c>
      <c r="N161" s="24" t="s">
        <v>10</v>
      </c>
      <c r="O161" s="25" t="s">
        <v>11</v>
      </c>
      <c r="P161" s="26" t="s">
        <v>25</v>
      </c>
      <c r="Q161" s="29" t="s">
        <v>23</v>
      </c>
      <c r="R161" s="27">
        <v>1437</v>
      </c>
      <c r="S161" s="28">
        <v>1.2955000000000001</v>
      </c>
    </row>
    <row r="162" spans="1:19" x14ac:dyDescent="0.25">
      <c r="A162" s="21" t="str">
        <f t="shared" si="8"/>
        <v>Тип 20, 900х1100</v>
      </c>
      <c r="B162" s="20" t="s">
        <v>21</v>
      </c>
      <c r="C162" s="20">
        <v>900</v>
      </c>
      <c r="D162" s="20">
        <v>100</v>
      </c>
      <c r="E162" s="20">
        <v>1100</v>
      </c>
      <c r="F162" s="20">
        <v>50</v>
      </c>
      <c r="G162" s="31">
        <v>2316.1022007948704</v>
      </c>
      <c r="H162" s="31">
        <v>1955.7265881972273</v>
      </c>
      <c r="I162" s="31">
        <v>1580.7</v>
      </c>
      <c r="J162" s="22" t="str">
        <f t="shared" si="9"/>
        <v>20-900-1100</v>
      </c>
      <c r="K162" s="21" t="str">
        <f t="shared" si="10"/>
        <v xml:space="preserve">Стальной панельный радиатор «Kermi» (донное подключение),тип 20, высота 900, длина 1100. Подключение слева </v>
      </c>
      <c r="L162" s="18">
        <v>33.729999999999997</v>
      </c>
      <c r="M162" s="23" t="str">
        <f t="shared" si="11"/>
        <v>FTV200901101L2Z</v>
      </c>
      <c r="N162" s="24" t="s">
        <v>10</v>
      </c>
      <c r="O162" s="25" t="s">
        <v>11</v>
      </c>
      <c r="P162" s="26" t="s">
        <v>25</v>
      </c>
      <c r="Q162" s="29" t="s">
        <v>23</v>
      </c>
      <c r="R162" s="27">
        <v>1437</v>
      </c>
      <c r="S162" s="28">
        <v>1.2955000000000001</v>
      </c>
    </row>
    <row r="163" spans="1:19" x14ac:dyDescent="0.25">
      <c r="A163" s="21" t="str">
        <f t="shared" si="8"/>
        <v>Тип 20, 900х1200</v>
      </c>
      <c r="B163" s="20" t="s">
        <v>21</v>
      </c>
      <c r="C163" s="20">
        <v>900</v>
      </c>
      <c r="D163" s="20">
        <v>100</v>
      </c>
      <c r="E163" s="20">
        <v>1200</v>
      </c>
      <c r="F163" s="20">
        <v>50</v>
      </c>
      <c r="G163" s="31">
        <v>2526.6569463216765</v>
      </c>
      <c r="H163" s="31">
        <v>2133.5199143969753</v>
      </c>
      <c r="I163" s="31">
        <v>1724.3999999999999</v>
      </c>
      <c r="J163" s="22" t="str">
        <f t="shared" si="9"/>
        <v>20-900-1200</v>
      </c>
      <c r="K163" s="21" t="str">
        <f t="shared" si="10"/>
        <v xml:space="preserve">Стальной панельный радиатор «Kermi» (донное подключение),тип 20, высота 900, длина 1200. Подключение слева </v>
      </c>
      <c r="L163" s="18">
        <v>36.700000000000003</v>
      </c>
      <c r="M163" s="23" t="str">
        <f t="shared" si="11"/>
        <v>FTV200901201L2Z</v>
      </c>
      <c r="N163" s="24" t="s">
        <v>10</v>
      </c>
      <c r="O163" s="25" t="s">
        <v>11</v>
      </c>
      <c r="P163" s="26" t="s">
        <v>25</v>
      </c>
      <c r="Q163" s="29" t="s">
        <v>23</v>
      </c>
      <c r="R163" s="27">
        <v>1437</v>
      </c>
      <c r="S163" s="28">
        <v>1.2955000000000001</v>
      </c>
    </row>
    <row r="164" spans="1:19" x14ac:dyDescent="0.25">
      <c r="A164" s="21" t="str">
        <f t="shared" si="8"/>
        <v>Тип 20, 900х1300</v>
      </c>
      <c r="B164" s="20" t="s">
        <v>21</v>
      </c>
      <c r="C164" s="20">
        <v>900</v>
      </c>
      <c r="D164" s="20">
        <v>100</v>
      </c>
      <c r="E164" s="20">
        <v>1300</v>
      </c>
      <c r="F164" s="20">
        <v>50</v>
      </c>
      <c r="G164" s="31">
        <v>2737.211691848483</v>
      </c>
      <c r="H164" s="31">
        <v>2311.3132405967231</v>
      </c>
      <c r="I164" s="31">
        <v>1868.1000000000001</v>
      </c>
      <c r="J164" s="22" t="str">
        <f t="shared" si="9"/>
        <v>20-900-1300</v>
      </c>
      <c r="K164" s="21" t="str">
        <f t="shared" si="10"/>
        <v xml:space="preserve">Стальной панельный радиатор «Kermi» (донное подключение),тип 20, высота 900, длина 1300. Подключение слева </v>
      </c>
      <c r="L164" s="18">
        <v>39.67</v>
      </c>
      <c r="M164" s="23" t="str">
        <f t="shared" si="11"/>
        <v>FTV200901301L2Z</v>
      </c>
      <c r="N164" s="24" t="s">
        <v>10</v>
      </c>
      <c r="O164" s="25" t="s">
        <v>11</v>
      </c>
      <c r="P164" s="26" t="s">
        <v>25</v>
      </c>
      <c r="Q164" s="29" t="s">
        <v>23</v>
      </c>
      <c r="R164" s="27">
        <v>1437</v>
      </c>
      <c r="S164" s="28">
        <v>1.2955000000000001</v>
      </c>
    </row>
    <row r="165" spans="1:19" x14ac:dyDescent="0.25">
      <c r="A165" s="21" t="str">
        <f t="shared" si="8"/>
        <v>Тип 20, 900х1400</v>
      </c>
      <c r="B165" s="20" t="s">
        <v>21</v>
      </c>
      <c r="C165" s="20">
        <v>900</v>
      </c>
      <c r="D165" s="20">
        <v>100</v>
      </c>
      <c r="E165" s="20">
        <v>1400</v>
      </c>
      <c r="F165" s="20">
        <v>50</v>
      </c>
      <c r="G165" s="31">
        <v>2947.7664373752891</v>
      </c>
      <c r="H165" s="31">
        <v>2489.1065667964708</v>
      </c>
      <c r="I165" s="31">
        <v>2011.8</v>
      </c>
      <c r="J165" s="22" t="str">
        <f t="shared" si="9"/>
        <v>20-900-1400</v>
      </c>
      <c r="K165" s="21" t="str">
        <f t="shared" si="10"/>
        <v xml:space="preserve">Стальной панельный радиатор «Kermi» (донное подключение),тип 20, высота 900, длина 1400. Подключение слева </v>
      </c>
      <c r="L165" s="18">
        <v>42.73</v>
      </c>
      <c r="M165" s="23" t="str">
        <f t="shared" si="11"/>
        <v>FTV200901401L2Z</v>
      </c>
      <c r="N165" s="24" t="s">
        <v>10</v>
      </c>
      <c r="O165" s="25" t="s">
        <v>11</v>
      </c>
      <c r="P165" s="26" t="s">
        <v>25</v>
      </c>
      <c r="Q165" s="29" t="s">
        <v>23</v>
      </c>
      <c r="R165" s="27">
        <v>1437</v>
      </c>
      <c r="S165" s="28">
        <v>1.2955000000000001</v>
      </c>
    </row>
    <row r="166" spans="1:19" x14ac:dyDescent="0.25">
      <c r="A166" s="21" t="str">
        <f t="shared" si="8"/>
        <v>Тип 20, 900х1600</v>
      </c>
      <c r="B166" s="20" t="s">
        <v>21</v>
      </c>
      <c r="C166" s="20">
        <v>900</v>
      </c>
      <c r="D166" s="20">
        <v>100</v>
      </c>
      <c r="E166" s="20">
        <v>1600</v>
      </c>
      <c r="F166" s="20">
        <v>50</v>
      </c>
      <c r="G166" s="31">
        <v>3368.8759284289026</v>
      </c>
      <c r="H166" s="31">
        <v>2844.6932191959672</v>
      </c>
      <c r="I166" s="31">
        <v>2299.2000000000003</v>
      </c>
      <c r="J166" s="22" t="str">
        <f t="shared" si="9"/>
        <v>20-900-1600</v>
      </c>
      <c r="K166" s="21" t="str">
        <f t="shared" si="10"/>
        <v xml:space="preserve">Стальной панельный радиатор «Kermi» (донное подключение),тип 20, высота 900, длина 1600. Подключение слева </v>
      </c>
      <c r="L166" s="18">
        <v>48.77</v>
      </c>
      <c r="M166" s="23" t="str">
        <f t="shared" si="11"/>
        <v>FTV200901601L2Z</v>
      </c>
      <c r="N166" s="24" t="s">
        <v>10</v>
      </c>
      <c r="O166" s="25" t="s">
        <v>11</v>
      </c>
      <c r="P166" s="26" t="s">
        <v>25</v>
      </c>
      <c r="Q166" s="29" t="s">
        <v>23</v>
      </c>
      <c r="R166" s="27">
        <v>1437</v>
      </c>
      <c r="S166" s="28">
        <v>1.2955000000000001</v>
      </c>
    </row>
    <row r="167" spans="1:19" x14ac:dyDescent="0.25">
      <c r="A167" s="21" t="str">
        <f t="shared" si="8"/>
        <v>Тип 20, 900х1800</v>
      </c>
      <c r="B167" s="20" t="s">
        <v>21</v>
      </c>
      <c r="C167" s="20">
        <v>900</v>
      </c>
      <c r="D167" s="20">
        <v>100</v>
      </c>
      <c r="E167" s="20">
        <v>1800</v>
      </c>
      <c r="F167" s="20">
        <v>50</v>
      </c>
      <c r="G167" s="31">
        <v>3789.9854194825152</v>
      </c>
      <c r="H167" s="31">
        <v>3200.2798715954627</v>
      </c>
      <c r="I167" s="31">
        <v>2586.6</v>
      </c>
      <c r="J167" s="22" t="str">
        <f t="shared" si="9"/>
        <v>20-900-1800</v>
      </c>
      <c r="K167" s="21" t="str">
        <f t="shared" si="10"/>
        <v xml:space="preserve">Стальной панельный радиатор «Kermi» (донное подключение),тип 20, высота 900, длина 1800. Подключение слева </v>
      </c>
      <c r="L167" s="18">
        <v>54.8</v>
      </c>
      <c r="M167" s="23" t="str">
        <f t="shared" si="11"/>
        <v>FTV200901801L2Z</v>
      </c>
      <c r="N167" s="24" t="s">
        <v>10</v>
      </c>
      <c r="O167" s="25" t="s">
        <v>11</v>
      </c>
      <c r="P167" s="26" t="s">
        <v>25</v>
      </c>
      <c r="Q167" s="29" t="s">
        <v>23</v>
      </c>
      <c r="R167" s="27">
        <v>1437</v>
      </c>
      <c r="S167" s="28">
        <v>1.2955000000000001</v>
      </c>
    </row>
    <row r="168" spans="1:19" x14ac:dyDescent="0.25">
      <c r="A168" s="21" t="str">
        <f t="shared" si="8"/>
        <v>Тип 20, 900х2000</v>
      </c>
      <c r="B168" s="20" t="s">
        <v>21</v>
      </c>
      <c r="C168" s="20">
        <v>900</v>
      </c>
      <c r="D168" s="20">
        <v>100</v>
      </c>
      <c r="E168" s="20">
        <v>2000</v>
      </c>
      <c r="F168" s="20">
        <v>50</v>
      </c>
      <c r="G168" s="31">
        <v>4211.0949105361278</v>
      </c>
      <c r="H168" s="31">
        <v>3555.8665239949587</v>
      </c>
      <c r="I168" s="31">
        <v>2874</v>
      </c>
      <c r="J168" s="22" t="str">
        <f t="shared" si="9"/>
        <v>20-900-2000</v>
      </c>
      <c r="K168" s="21" t="str">
        <f t="shared" si="10"/>
        <v xml:space="preserve">Стальной панельный радиатор «Kermi» (донное подключение),тип 20, высота 900, длина 2000. Подключение слева </v>
      </c>
      <c r="L168" s="18">
        <v>60.73</v>
      </c>
      <c r="M168" s="23" t="str">
        <f t="shared" si="11"/>
        <v>FTV200902001L2Z</v>
      </c>
      <c r="N168" s="24" t="s">
        <v>10</v>
      </c>
      <c r="O168" s="25" t="s">
        <v>11</v>
      </c>
      <c r="P168" s="26" t="s">
        <v>25</v>
      </c>
      <c r="Q168" s="29" t="s">
        <v>23</v>
      </c>
      <c r="R168" s="27">
        <v>1437</v>
      </c>
      <c r="S168" s="28">
        <v>1.2955000000000001</v>
      </c>
    </row>
    <row r="169" spans="1:19" x14ac:dyDescent="0.25">
      <c r="A169" s="21" t="str">
        <f t="shared" si="8"/>
        <v>Тип 20, 900х2300</v>
      </c>
      <c r="B169" s="20" t="s">
        <v>21</v>
      </c>
      <c r="C169" s="20">
        <v>900</v>
      </c>
      <c r="D169" s="20">
        <v>100</v>
      </c>
      <c r="E169" s="20">
        <v>2300</v>
      </c>
      <c r="F169" s="20">
        <v>50</v>
      </c>
      <c r="G169" s="31">
        <v>4842.759147116547</v>
      </c>
      <c r="H169" s="31">
        <v>4089.2465025942024</v>
      </c>
      <c r="I169" s="31">
        <v>3305.1</v>
      </c>
      <c r="J169" s="22" t="str">
        <f t="shared" si="9"/>
        <v>20-900-2300</v>
      </c>
      <c r="K169" s="21" t="str">
        <f t="shared" si="10"/>
        <v xml:space="preserve">Стальной панельный радиатор «Kermi» (донное подключение),тип 20, высота 900, длина 2300. Подключение слева </v>
      </c>
      <c r="L169" s="18">
        <v>69.64</v>
      </c>
      <c r="M169" s="23" t="str">
        <f t="shared" si="11"/>
        <v>FTV200902301L2Z</v>
      </c>
      <c r="N169" s="24" t="s">
        <v>10</v>
      </c>
      <c r="O169" s="25" t="s">
        <v>11</v>
      </c>
      <c r="P169" s="26" t="s">
        <v>25</v>
      </c>
      <c r="Q169" s="29" t="s">
        <v>23</v>
      </c>
      <c r="R169" s="27">
        <v>1437</v>
      </c>
      <c r="S169" s="28">
        <v>1.2955000000000001</v>
      </c>
    </row>
    <row r="170" spans="1:19" x14ac:dyDescent="0.25">
      <c r="A170" s="21" t="str">
        <f t="shared" si="8"/>
        <v>Тип 20, 900х2600</v>
      </c>
      <c r="B170" s="20" t="s">
        <v>21</v>
      </c>
      <c r="C170" s="20">
        <v>900</v>
      </c>
      <c r="D170" s="20">
        <v>100</v>
      </c>
      <c r="E170" s="20">
        <v>2600</v>
      </c>
      <c r="F170" s="20">
        <v>50</v>
      </c>
      <c r="G170" s="31">
        <v>5474.4233836969661</v>
      </c>
      <c r="H170" s="31">
        <v>4622.6264811934461</v>
      </c>
      <c r="I170" s="31">
        <v>3736.2000000000003</v>
      </c>
      <c r="J170" s="22" t="str">
        <f t="shared" si="9"/>
        <v>20-900-2600</v>
      </c>
      <c r="K170" s="21" t="str">
        <f t="shared" si="10"/>
        <v xml:space="preserve">Стальной панельный радиатор «Kermi» (донное подключение),тип 20, высота 900, длина 2600. Подключение слева </v>
      </c>
      <c r="L170" s="18">
        <v>78.650000000000006</v>
      </c>
      <c r="M170" s="23" t="str">
        <f t="shared" si="11"/>
        <v>FTV200902601L2Z</v>
      </c>
      <c r="N170" s="24" t="s">
        <v>10</v>
      </c>
      <c r="O170" s="25" t="s">
        <v>11</v>
      </c>
      <c r="P170" s="26" t="s">
        <v>25</v>
      </c>
      <c r="Q170" s="29" t="s">
        <v>23</v>
      </c>
      <c r="R170" s="27">
        <v>1437</v>
      </c>
      <c r="S170" s="28">
        <v>1.2955000000000001</v>
      </c>
    </row>
    <row r="171" spans="1:19" x14ac:dyDescent="0.25">
      <c r="A171" s="21" t="str">
        <f t="shared" si="8"/>
        <v>Тип 20, 900х3000</v>
      </c>
      <c r="B171" s="20" t="s">
        <v>21</v>
      </c>
      <c r="C171" s="20">
        <v>900</v>
      </c>
      <c r="D171" s="20">
        <v>100</v>
      </c>
      <c r="E171" s="20">
        <v>3000</v>
      </c>
      <c r="F171" s="20">
        <v>50</v>
      </c>
      <c r="G171" s="31">
        <v>6316.6423658041913</v>
      </c>
      <c r="H171" s="31">
        <v>5333.799785992438</v>
      </c>
      <c r="I171" s="31">
        <v>4311</v>
      </c>
      <c r="J171" s="22" t="str">
        <f t="shared" si="9"/>
        <v>20-900-3000</v>
      </c>
      <c r="K171" s="21" t="str">
        <f t="shared" si="10"/>
        <v xml:space="preserve">Стальной панельный радиатор «Kermi» (донное подключение),тип 20, высота 900, длина 3000. Подключение слева </v>
      </c>
      <c r="L171" s="18">
        <v>90.62</v>
      </c>
      <c r="M171" s="23" t="str">
        <f t="shared" si="11"/>
        <v>FTV200903001L2Z</v>
      </c>
      <c r="N171" s="24" t="s">
        <v>10</v>
      </c>
      <c r="O171" s="25" t="s">
        <v>11</v>
      </c>
      <c r="P171" s="26" t="s">
        <v>25</v>
      </c>
      <c r="Q171" s="29" t="s">
        <v>23</v>
      </c>
      <c r="R171" s="27">
        <v>1437</v>
      </c>
      <c r="S171" s="28">
        <v>1.2955000000000001</v>
      </c>
    </row>
    <row r="172" spans="1:19" x14ac:dyDescent="0.25">
      <c r="A172" s="21" t="str">
        <f t="shared" si="8"/>
        <v>Тип 30, 300х400</v>
      </c>
      <c r="B172" s="20" t="s">
        <v>22</v>
      </c>
      <c r="C172" s="20">
        <v>300</v>
      </c>
      <c r="D172" s="20">
        <v>155</v>
      </c>
      <c r="E172" s="20">
        <v>400</v>
      </c>
      <c r="F172" s="20">
        <v>105</v>
      </c>
      <c r="G172" s="31">
        <v>478.17864128261482</v>
      </c>
      <c r="H172" s="31">
        <v>405.33408393522529</v>
      </c>
      <c r="I172" s="31">
        <v>329.20000000000005</v>
      </c>
      <c r="J172" s="22" t="str">
        <f t="shared" si="9"/>
        <v>30-300-400</v>
      </c>
      <c r="K172" s="21" t="str">
        <f t="shared" si="10"/>
        <v xml:space="preserve">Стальной панельный радиатор «Kermi» (донное подключение),тип 30, высота 300, длина 400. Подключение слева </v>
      </c>
      <c r="L172" s="18">
        <v>7.29</v>
      </c>
      <c r="M172" s="23" t="str">
        <f t="shared" si="11"/>
        <v>FTV300300401L2Z</v>
      </c>
      <c r="N172" s="24" t="s">
        <v>10</v>
      </c>
      <c r="O172" s="25" t="s">
        <v>11</v>
      </c>
      <c r="P172" s="26" t="s">
        <v>24</v>
      </c>
      <c r="Q172" s="29" t="s">
        <v>23</v>
      </c>
      <c r="R172" s="27">
        <v>823</v>
      </c>
      <c r="S172" s="28">
        <v>1.266</v>
      </c>
    </row>
    <row r="173" spans="1:19" x14ac:dyDescent="0.25">
      <c r="A173" s="21" t="str">
        <f t="shared" si="8"/>
        <v>Тип 30, 300х500</v>
      </c>
      <c r="B173" s="20" t="s">
        <v>22</v>
      </c>
      <c r="C173" s="20">
        <v>300</v>
      </c>
      <c r="D173" s="20">
        <v>155</v>
      </c>
      <c r="E173" s="20">
        <v>500</v>
      </c>
      <c r="F173" s="20">
        <v>105</v>
      </c>
      <c r="G173" s="31">
        <v>597.72330160326851</v>
      </c>
      <c r="H173" s="31">
        <v>506.66760491903159</v>
      </c>
      <c r="I173" s="31">
        <v>411.5</v>
      </c>
      <c r="J173" s="22" t="str">
        <f t="shared" si="9"/>
        <v>30-300-500</v>
      </c>
      <c r="K173" s="21" t="str">
        <f t="shared" si="10"/>
        <v xml:space="preserve">Стальной панельный радиатор «Kermi» (донное подключение),тип 30, высота 300, длина 500. Подключение слева </v>
      </c>
      <c r="L173" s="18">
        <v>8.7799999999999994</v>
      </c>
      <c r="M173" s="23" t="str">
        <f t="shared" si="11"/>
        <v>FTV300300501L2Z</v>
      </c>
      <c r="N173" s="24" t="s">
        <v>10</v>
      </c>
      <c r="O173" s="25" t="s">
        <v>11</v>
      </c>
      <c r="P173" s="26" t="s">
        <v>24</v>
      </c>
      <c r="Q173" s="29" t="s">
        <v>23</v>
      </c>
      <c r="R173" s="27">
        <v>823</v>
      </c>
      <c r="S173" s="28">
        <v>1.266</v>
      </c>
    </row>
    <row r="174" spans="1:19" x14ac:dyDescent="0.25">
      <c r="A174" s="21" t="str">
        <f t="shared" si="8"/>
        <v>Тип 30, 300х600</v>
      </c>
      <c r="B174" s="20" t="s">
        <v>22</v>
      </c>
      <c r="C174" s="20">
        <v>300</v>
      </c>
      <c r="D174" s="20">
        <v>155</v>
      </c>
      <c r="E174" s="20">
        <v>600</v>
      </c>
      <c r="F174" s="20">
        <v>105</v>
      </c>
      <c r="G174" s="31">
        <v>717.26796192392214</v>
      </c>
      <c r="H174" s="31">
        <v>608.00112590283788</v>
      </c>
      <c r="I174" s="31">
        <v>493.79999999999995</v>
      </c>
      <c r="J174" s="22" t="str">
        <f t="shared" si="9"/>
        <v>30-300-600</v>
      </c>
      <c r="K174" s="21" t="str">
        <f t="shared" si="10"/>
        <v xml:space="preserve">Стальной панельный радиатор «Kermi» (донное подключение),тип 30, высота 300, длина 600. Подключение слева </v>
      </c>
      <c r="L174" s="18">
        <v>10.26</v>
      </c>
      <c r="M174" s="23" t="str">
        <f t="shared" si="11"/>
        <v>FTV300300601L2Z</v>
      </c>
      <c r="N174" s="24" t="s">
        <v>10</v>
      </c>
      <c r="O174" s="25" t="s">
        <v>11</v>
      </c>
      <c r="P174" s="26" t="s">
        <v>24</v>
      </c>
      <c r="Q174" s="29" t="s">
        <v>23</v>
      </c>
      <c r="R174" s="27">
        <v>823</v>
      </c>
      <c r="S174" s="28">
        <v>1.266</v>
      </c>
    </row>
    <row r="175" spans="1:19" x14ac:dyDescent="0.25">
      <c r="A175" s="21" t="str">
        <f t="shared" si="8"/>
        <v>Тип 30, 300х700</v>
      </c>
      <c r="B175" s="20" t="s">
        <v>22</v>
      </c>
      <c r="C175" s="20">
        <v>300</v>
      </c>
      <c r="D175" s="20">
        <v>155</v>
      </c>
      <c r="E175" s="20">
        <v>700</v>
      </c>
      <c r="F175" s="20">
        <v>105</v>
      </c>
      <c r="G175" s="31">
        <v>836.81262224457589</v>
      </c>
      <c r="H175" s="31">
        <v>709.33464688664424</v>
      </c>
      <c r="I175" s="31">
        <v>576.09999999999991</v>
      </c>
      <c r="J175" s="22" t="str">
        <f t="shared" si="9"/>
        <v>30-300-700</v>
      </c>
      <c r="K175" s="21" t="str">
        <f t="shared" si="10"/>
        <v xml:space="preserve">Стальной панельный радиатор «Kermi» (донное подключение),тип 30, высота 300, длина 700. Подключение слева </v>
      </c>
      <c r="L175" s="18">
        <v>11.75</v>
      </c>
      <c r="M175" s="23" t="str">
        <f t="shared" si="11"/>
        <v>FTV300300701L2Z</v>
      </c>
      <c r="N175" s="24" t="s">
        <v>10</v>
      </c>
      <c r="O175" s="25" t="s">
        <v>11</v>
      </c>
      <c r="P175" s="26" t="s">
        <v>24</v>
      </c>
      <c r="Q175" s="29" t="s">
        <v>23</v>
      </c>
      <c r="R175" s="27">
        <v>823</v>
      </c>
      <c r="S175" s="28">
        <v>1.266</v>
      </c>
    </row>
    <row r="176" spans="1:19" x14ac:dyDescent="0.25">
      <c r="A176" s="21" t="str">
        <f t="shared" si="8"/>
        <v>Тип 30, 300х800</v>
      </c>
      <c r="B176" s="20" t="s">
        <v>22</v>
      </c>
      <c r="C176" s="20">
        <v>300</v>
      </c>
      <c r="D176" s="20">
        <v>155</v>
      </c>
      <c r="E176" s="20">
        <v>800</v>
      </c>
      <c r="F176" s="20">
        <v>105</v>
      </c>
      <c r="G176" s="31">
        <v>956.35728256522964</v>
      </c>
      <c r="H176" s="31">
        <v>810.66816787045059</v>
      </c>
      <c r="I176" s="31">
        <v>658.40000000000009</v>
      </c>
      <c r="J176" s="22" t="str">
        <f t="shared" si="9"/>
        <v>30-300-800</v>
      </c>
      <c r="K176" s="21" t="str">
        <f t="shared" si="10"/>
        <v xml:space="preserve">Стальной панельный радиатор «Kermi» (донное подключение),тип 30, высота 300, длина 800. Подключение слева </v>
      </c>
      <c r="L176" s="18">
        <v>13.24</v>
      </c>
      <c r="M176" s="23" t="str">
        <f t="shared" si="11"/>
        <v>FTV300300801L2Z</v>
      </c>
      <c r="N176" s="24" t="s">
        <v>10</v>
      </c>
      <c r="O176" s="25" t="s">
        <v>11</v>
      </c>
      <c r="P176" s="26" t="s">
        <v>24</v>
      </c>
      <c r="Q176" s="29" t="s">
        <v>23</v>
      </c>
      <c r="R176" s="27">
        <v>823</v>
      </c>
      <c r="S176" s="28">
        <v>1.266</v>
      </c>
    </row>
    <row r="177" spans="1:19" x14ac:dyDescent="0.25">
      <c r="A177" s="21" t="str">
        <f t="shared" si="8"/>
        <v>Тип 30, 300х900</v>
      </c>
      <c r="B177" s="20" t="s">
        <v>22</v>
      </c>
      <c r="C177" s="20">
        <v>300</v>
      </c>
      <c r="D177" s="20">
        <v>155</v>
      </c>
      <c r="E177" s="20">
        <v>900</v>
      </c>
      <c r="F177" s="20">
        <v>105</v>
      </c>
      <c r="G177" s="31">
        <v>1075.9019428858833</v>
      </c>
      <c r="H177" s="31">
        <v>912.00168885425683</v>
      </c>
      <c r="I177" s="31">
        <v>740.7</v>
      </c>
      <c r="J177" s="22" t="str">
        <f t="shared" si="9"/>
        <v>30-300-900</v>
      </c>
      <c r="K177" s="21" t="str">
        <f t="shared" si="10"/>
        <v xml:space="preserve">Стальной панельный радиатор «Kermi» (донное подключение),тип 30, высота 300, длина 900. Подключение слева </v>
      </c>
      <c r="L177" s="18">
        <v>14.73</v>
      </c>
      <c r="M177" s="23" t="str">
        <f t="shared" si="11"/>
        <v>FTV300300901L2Z</v>
      </c>
      <c r="N177" s="24" t="s">
        <v>10</v>
      </c>
      <c r="O177" s="25" t="s">
        <v>11</v>
      </c>
      <c r="P177" s="26" t="s">
        <v>24</v>
      </c>
      <c r="Q177" s="29" t="s">
        <v>23</v>
      </c>
      <c r="R177" s="27">
        <v>823</v>
      </c>
      <c r="S177" s="28">
        <v>1.266</v>
      </c>
    </row>
    <row r="178" spans="1:19" x14ac:dyDescent="0.25">
      <c r="A178" s="21" t="str">
        <f t="shared" si="8"/>
        <v>Тип 30, 300х1000</v>
      </c>
      <c r="B178" s="20" t="s">
        <v>22</v>
      </c>
      <c r="C178" s="20">
        <v>300</v>
      </c>
      <c r="D178" s="20">
        <v>155</v>
      </c>
      <c r="E178" s="20">
        <v>1000</v>
      </c>
      <c r="F178" s="20">
        <v>105</v>
      </c>
      <c r="G178" s="31">
        <v>1195.446603206537</v>
      </c>
      <c r="H178" s="31">
        <v>1013.3352098380632</v>
      </c>
      <c r="I178" s="31">
        <v>823</v>
      </c>
      <c r="J178" s="22" t="str">
        <f t="shared" si="9"/>
        <v>30-300-1000</v>
      </c>
      <c r="K178" s="21" t="str">
        <f t="shared" si="10"/>
        <v xml:space="preserve">Стальной панельный радиатор «Kermi» (донное подключение),тип 30, высота 300, длина 1000. Подключение слева </v>
      </c>
      <c r="L178" s="18">
        <v>16.37</v>
      </c>
      <c r="M178" s="23" t="str">
        <f t="shared" si="11"/>
        <v>FTV300301001L2Z</v>
      </c>
      <c r="N178" s="24" t="s">
        <v>10</v>
      </c>
      <c r="O178" s="25" t="s">
        <v>11</v>
      </c>
      <c r="P178" s="26" t="s">
        <v>24</v>
      </c>
      <c r="Q178" s="29" t="s">
        <v>23</v>
      </c>
      <c r="R178" s="27">
        <v>823</v>
      </c>
      <c r="S178" s="28">
        <v>1.266</v>
      </c>
    </row>
    <row r="179" spans="1:19" x14ac:dyDescent="0.25">
      <c r="A179" s="21" t="str">
        <f t="shared" si="8"/>
        <v>Тип 30, 300х1100</v>
      </c>
      <c r="B179" s="20" t="s">
        <v>22</v>
      </c>
      <c r="C179" s="20">
        <v>300</v>
      </c>
      <c r="D179" s="20">
        <v>155</v>
      </c>
      <c r="E179" s="20">
        <v>1100</v>
      </c>
      <c r="F179" s="20">
        <v>105</v>
      </c>
      <c r="G179" s="31">
        <v>1314.9912635271908</v>
      </c>
      <c r="H179" s="31">
        <v>1114.6687308218695</v>
      </c>
      <c r="I179" s="31">
        <v>905.30000000000007</v>
      </c>
      <c r="J179" s="22" t="str">
        <f t="shared" si="9"/>
        <v>30-300-1100</v>
      </c>
      <c r="K179" s="21" t="str">
        <f t="shared" si="10"/>
        <v xml:space="preserve">Стальной панельный радиатор «Kermi» (донное подключение),тип 30, высота 300, длина 1100. Подключение слева </v>
      </c>
      <c r="L179" s="18">
        <v>17.86</v>
      </c>
      <c r="M179" s="23" t="str">
        <f t="shared" si="11"/>
        <v>FTV300301101L2Z</v>
      </c>
      <c r="N179" s="24" t="s">
        <v>10</v>
      </c>
      <c r="O179" s="25" t="s">
        <v>11</v>
      </c>
      <c r="P179" s="26" t="s">
        <v>24</v>
      </c>
      <c r="Q179" s="29" t="s">
        <v>23</v>
      </c>
      <c r="R179" s="27">
        <v>823</v>
      </c>
      <c r="S179" s="28">
        <v>1.266</v>
      </c>
    </row>
    <row r="180" spans="1:19" x14ac:dyDescent="0.25">
      <c r="A180" s="21" t="str">
        <f t="shared" si="8"/>
        <v>Тип 30, 300х1200</v>
      </c>
      <c r="B180" s="20" t="s">
        <v>22</v>
      </c>
      <c r="C180" s="20">
        <v>300</v>
      </c>
      <c r="D180" s="20">
        <v>155</v>
      </c>
      <c r="E180" s="20">
        <v>1200</v>
      </c>
      <c r="F180" s="20">
        <v>105</v>
      </c>
      <c r="G180" s="31">
        <v>1434.5359238478443</v>
      </c>
      <c r="H180" s="31">
        <v>1216.0022518056758</v>
      </c>
      <c r="I180" s="31">
        <v>987.59999999999991</v>
      </c>
      <c r="J180" s="22" t="str">
        <f t="shared" si="9"/>
        <v>30-300-1200</v>
      </c>
      <c r="K180" s="21" t="str">
        <f t="shared" si="10"/>
        <v xml:space="preserve">Стальной панельный радиатор «Kermi» (донное подключение),тип 30, высота 300, длина 1200. Подключение слева </v>
      </c>
      <c r="L180" s="18">
        <v>19.34</v>
      </c>
      <c r="M180" s="23" t="str">
        <f t="shared" si="11"/>
        <v>FTV300301201L2Z</v>
      </c>
      <c r="N180" s="24" t="s">
        <v>10</v>
      </c>
      <c r="O180" s="25" t="s">
        <v>11</v>
      </c>
      <c r="P180" s="26" t="s">
        <v>24</v>
      </c>
      <c r="Q180" s="29" t="s">
        <v>23</v>
      </c>
      <c r="R180" s="27">
        <v>823</v>
      </c>
      <c r="S180" s="28">
        <v>1.266</v>
      </c>
    </row>
    <row r="181" spans="1:19" x14ac:dyDescent="0.25">
      <c r="A181" s="21" t="str">
        <f t="shared" si="8"/>
        <v>Тип 30, 300х1300</v>
      </c>
      <c r="B181" s="20" t="s">
        <v>22</v>
      </c>
      <c r="C181" s="20">
        <v>300</v>
      </c>
      <c r="D181" s="20">
        <v>155</v>
      </c>
      <c r="E181" s="20">
        <v>1300</v>
      </c>
      <c r="F181" s="20">
        <v>105</v>
      </c>
      <c r="G181" s="31">
        <v>1554.0805841684983</v>
      </c>
      <c r="H181" s="31">
        <v>1317.3357727894822</v>
      </c>
      <c r="I181" s="31">
        <v>1069.9000000000001</v>
      </c>
      <c r="J181" s="22" t="str">
        <f t="shared" si="9"/>
        <v>30-300-1300</v>
      </c>
      <c r="K181" s="21" t="str">
        <f t="shared" si="10"/>
        <v xml:space="preserve">Стальной панельный радиатор «Kermi» (донное подключение),тип 30, высота 300, длина 1300. Подключение слева </v>
      </c>
      <c r="L181" s="18">
        <v>20.83</v>
      </c>
      <c r="M181" s="23" t="str">
        <f t="shared" si="11"/>
        <v>FTV300301301L2Z</v>
      </c>
      <c r="N181" s="24" t="s">
        <v>10</v>
      </c>
      <c r="O181" s="25" t="s">
        <v>11</v>
      </c>
      <c r="P181" s="26" t="s">
        <v>24</v>
      </c>
      <c r="Q181" s="29" t="s">
        <v>23</v>
      </c>
      <c r="R181" s="27">
        <v>823</v>
      </c>
      <c r="S181" s="28">
        <v>1.266</v>
      </c>
    </row>
    <row r="182" spans="1:19" x14ac:dyDescent="0.25">
      <c r="A182" s="21" t="str">
        <f t="shared" si="8"/>
        <v>Тип 30, 300х1400</v>
      </c>
      <c r="B182" s="20" t="s">
        <v>22</v>
      </c>
      <c r="C182" s="20">
        <v>300</v>
      </c>
      <c r="D182" s="20">
        <v>155</v>
      </c>
      <c r="E182" s="20">
        <v>1400</v>
      </c>
      <c r="F182" s="20">
        <v>105</v>
      </c>
      <c r="G182" s="31">
        <v>1673.6252444891518</v>
      </c>
      <c r="H182" s="31">
        <v>1418.6692937732885</v>
      </c>
      <c r="I182" s="31">
        <v>1152.1999999999998</v>
      </c>
      <c r="J182" s="22" t="str">
        <f t="shared" si="9"/>
        <v>30-300-1400</v>
      </c>
      <c r="K182" s="21" t="str">
        <f t="shared" si="10"/>
        <v xml:space="preserve">Стальной панельный радиатор «Kermi» (донное подключение),тип 30, высота 300, длина 1400. Подключение слева </v>
      </c>
      <c r="L182" s="18">
        <v>22.47</v>
      </c>
      <c r="M182" s="23" t="str">
        <f t="shared" si="11"/>
        <v>FTV300301401L2Z</v>
      </c>
      <c r="N182" s="24" t="s">
        <v>10</v>
      </c>
      <c r="O182" s="25" t="s">
        <v>11</v>
      </c>
      <c r="P182" s="26" t="s">
        <v>24</v>
      </c>
      <c r="Q182" s="29" t="s">
        <v>23</v>
      </c>
      <c r="R182" s="27">
        <v>823</v>
      </c>
      <c r="S182" s="28">
        <v>1.266</v>
      </c>
    </row>
    <row r="183" spans="1:19" x14ac:dyDescent="0.25">
      <c r="A183" s="21" t="str">
        <f t="shared" si="8"/>
        <v>Тип 30, 300х1600</v>
      </c>
      <c r="B183" s="20" t="s">
        <v>22</v>
      </c>
      <c r="C183" s="20">
        <v>300</v>
      </c>
      <c r="D183" s="20">
        <v>155</v>
      </c>
      <c r="E183" s="20">
        <v>1600</v>
      </c>
      <c r="F183" s="20">
        <v>105</v>
      </c>
      <c r="G183" s="31">
        <v>1912.7145651304593</v>
      </c>
      <c r="H183" s="31">
        <v>1621.3363357409012</v>
      </c>
      <c r="I183" s="31">
        <v>1316.8000000000002</v>
      </c>
      <c r="J183" s="22" t="str">
        <f t="shared" si="9"/>
        <v>30-300-1600</v>
      </c>
      <c r="K183" s="21" t="str">
        <f t="shared" si="10"/>
        <v xml:space="preserve">Стальной панельный радиатор «Kermi» (донное подключение),тип 30, высота 300, длина 1600. Подключение слева </v>
      </c>
      <c r="L183" s="18">
        <v>25.6</v>
      </c>
      <c r="M183" s="23" t="str">
        <f t="shared" si="11"/>
        <v>FTV300301601L2Z</v>
      </c>
      <c r="N183" s="24" t="s">
        <v>10</v>
      </c>
      <c r="O183" s="25" t="s">
        <v>11</v>
      </c>
      <c r="P183" s="26" t="s">
        <v>24</v>
      </c>
      <c r="Q183" s="29" t="s">
        <v>23</v>
      </c>
      <c r="R183" s="27">
        <v>823</v>
      </c>
      <c r="S183" s="28">
        <v>1.266</v>
      </c>
    </row>
    <row r="184" spans="1:19" x14ac:dyDescent="0.25">
      <c r="A184" s="21" t="str">
        <f t="shared" si="8"/>
        <v>Тип 30, 300х1800</v>
      </c>
      <c r="B184" s="20" t="s">
        <v>22</v>
      </c>
      <c r="C184" s="20">
        <v>300</v>
      </c>
      <c r="D184" s="20">
        <v>155</v>
      </c>
      <c r="E184" s="20">
        <v>1800</v>
      </c>
      <c r="F184" s="20">
        <v>105</v>
      </c>
      <c r="G184" s="31">
        <v>2151.8038857717665</v>
      </c>
      <c r="H184" s="31">
        <v>1824.0033777085137</v>
      </c>
      <c r="I184" s="31">
        <v>1481.4</v>
      </c>
      <c r="J184" s="22" t="str">
        <f t="shared" si="9"/>
        <v>30-300-1800</v>
      </c>
      <c r="K184" s="21" t="str">
        <f t="shared" si="10"/>
        <v xml:space="preserve">Стальной панельный радиатор «Kermi» (донное подключение),тип 30, высота 300, длина 1800. Подключение слева </v>
      </c>
      <c r="L184" s="18">
        <v>28.67</v>
      </c>
      <c r="M184" s="23" t="str">
        <f t="shared" si="11"/>
        <v>FTV300301801L2Z</v>
      </c>
      <c r="N184" s="24" t="s">
        <v>10</v>
      </c>
      <c r="O184" s="25" t="s">
        <v>11</v>
      </c>
      <c r="P184" s="26" t="s">
        <v>24</v>
      </c>
      <c r="Q184" s="29" t="s">
        <v>23</v>
      </c>
      <c r="R184" s="27">
        <v>823</v>
      </c>
      <c r="S184" s="28">
        <v>1.266</v>
      </c>
    </row>
    <row r="185" spans="1:19" x14ac:dyDescent="0.25">
      <c r="A185" s="21" t="str">
        <f t="shared" si="8"/>
        <v>Тип 30, 300х2000</v>
      </c>
      <c r="B185" s="20" t="s">
        <v>22</v>
      </c>
      <c r="C185" s="20">
        <v>300</v>
      </c>
      <c r="D185" s="20">
        <v>155</v>
      </c>
      <c r="E185" s="20">
        <v>2000</v>
      </c>
      <c r="F185" s="20">
        <v>105</v>
      </c>
      <c r="G185" s="31">
        <v>2390.893206413074</v>
      </c>
      <c r="H185" s="31">
        <v>2026.6704196761264</v>
      </c>
      <c r="I185" s="31">
        <v>1646</v>
      </c>
      <c r="J185" s="22" t="str">
        <f t="shared" si="9"/>
        <v>30-300-2000</v>
      </c>
      <c r="K185" s="21" t="str">
        <f t="shared" si="10"/>
        <v xml:space="preserve">Стальной панельный радиатор «Kermi» (донное подключение),тип 30, высота 300, длина 2000. Подключение слева </v>
      </c>
      <c r="L185" s="18">
        <v>31.64</v>
      </c>
      <c r="M185" s="23" t="str">
        <f t="shared" si="11"/>
        <v>FTV300302001L2Z</v>
      </c>
      <c r="N185" s="24" t="s">
        <v>10</v>
      </c>
      <c r="O185" s="25" t="s">
        <v>11</v>
      </c>
      <c r="P185" s="26" t="s">
        <v>24</v>
      </c>
      <c r="Q185" s="29" t="s">
        <v>23</v>
      </c>
      <c r="R185" s="27">
        <v>823</v>
      </c>
      <c r="S185" s="28">
        <v>1.266</v>
      </c>
    </row>
    <row r="186" spans="1:19" x14ac:dyDescent="0.25">
      <c r="A186" s="21" t="str">
        <f t="shared" si="8"/>
        <v>Тип 30, 300х2300</v>
      </c>
      <c r="B186" s="20" t="s">
        <v>22</v>
      </c>
      <c r="C186" s="20">
        <v>300</v>
      </c>
      <c r="D186" s="20">
        <v>155</v>
      </c>
      <c r="E186" s="20">
        <v>2300</v>
      </c>
      <c r="F186" s="20">
        <v>105</v>
      </c>
      <c r="G186" s="31">
        <v>2749.5271873750348</v>
      </c>
      <c r="H186" s="31">
        <v>2330.6709826275451</v>
      </c>
      <c r="I186" s="31">
        <v>1892.8999999999999</v>
      </c>
      <c r="J186" s="22" t="str">
        <f t="shared" si="9"/>
        <v>30-300-2300</v>
      </c>
      <c r="K186" s="21" t="str">
        <f t="shared" si="10"/>
        <v xml:space="preserve">Стальной панельный радиатор «Kermi» (донное подключение),тип 30, высота 300, длина 2300. Подключение слева </v>
      </c>
      <c r="L186" s="18">
        <v>36.11</v>
      </c>
      <c r="M186" s="23" t="str">
        <f t="shared" si="11"/>
        <v>FTV300302301L2Z</v>
      </c>
      <c r="N186" s="24" t="s">
        <v>10</v>
      </c>
      <c r="O186" s="25" t="s">
        <v>11</v>
      </c>
      <c r="P186" s="26" t="s">
        <v>24</v>
      </c>
      <c r="Q186" s="29" t="s">
        <v>23</v>
      </c>
      <c r="R186" s="27">
        <v>823</v>
      </c>
      <c r="S186" s="28">
        <v>1.266</v>
      </c>
    </row>
    <row r="187" spans="1:19" x14ac:dyDescent="0.25">
      <c r="A187" s="21" t="str">
        <f t="shared" si="8"/>
        <v>Тип 30, 300х2600</v>
      </c>
      <c r="B187" s="20" t="s">
        <v>22</v>
      </c>
      <c r="C187" s="20">
        <v>300</v>
      </c>
      <c r="D187" s="20">
        <v>155</v>
      </c>
      <c r="E187" s="20">
        <v>2600</v>
      </c>
      <c r="F187" s="20">
        <v>105</v>
      </c>
      <c r="G187" s="31">
        <v>3108.1611683369965</v>
      </c>
      <c r="H187" s="31">
        <v>2634.6715455789645</v>
      </c>
      <c r="I187" s="31">
        <v>2139.8000000000002</v>
      </c>
      <c r="J187" s="22" t="str">
        <f t="shared" si="9"/>
        <v>30-300-2600</v>
      </c>
      <c r="K187" s="21" t="str">
        <f t="shared" si="10"/>
        <v xml:space="preserve">Стальной панельный радиатор «Kermi» (донное подключение),тип 30, высота 300, длина 2600. Подключение слева </v>
      </c>
      <c r="L187" s="18">
        <v>40.72</v>
      </c>
      <c r="M187" s="23" t="str">
        <f t="shared" si="11"/>
        <v>FTV300302601L2Z</v>
      </c>
      <c r="N187" s="24" t="s">
        <v>10</v>
      </c>
      <c r="O187" s="25" t="s">
        <v>11</v>
      </c>
      <c r="P187" s="26" t="s">
        <v>24</v>
      </c>
      <c r="Q187" s="29" t="s">
        <v>23</v>
      </c>
      <c r="R187" s="27">
        <v>823</v>
      </c>
      <c r="S187" s="28">
        <v>1.266</v>
      </c>
    </row>
    <row r="188" spans="1:19" x14ac:dyDescent="0.25">
      <c r="A188" s="21" t="str">
        <f t="shared" si="8"/>
        <v>Тип 30, 300х3000</v>
      </c>
      <c r="B188" s="20" t="s">
        <v>22</v>
      </c>
      <c r="C188" s="20">
        <v>300</v>
      </c>
      <c r="D188" s="20">
        <v>155</v>
      </c>
      <c r="E188" s="20">
        <v>3000</v>
      </c>
      <c r="F188" s="20">
        <v>105</v>
      </c>
      <c r="G188" s="31">
        <v>3586.3398096196111</v>
      </c>
      <c r="H188" s="31">
        <v>3040.0056295141894</v>
      </c>
      <c r="I188" s="31">
        <v>2469</v>
      </c>
      <c r="J188" s="22" t="str">
        <f t="shared" si="9"/>
        <v>30-300-3000</v>
      </c>
      <c r="K188" s="21" t="str">
        <f t="shared" si="10"/>
        <v xml:space="preserve">Стальной панельный радиатор «Kermi» (донное подключение),тип 30, высота 300, длина 3000. Подключение слева </v>
      </c>
      <c r="L188" s="18">
        <v>46.83</v>
      </c>
      <c r="M188" s="23" t="str">
        <f t="shared" si="11"/>
        <v>FTV300303001L2Z</v>
      </c>
      <c r="N188" s="24" t="s">
        <v>10</v>
      </c>
      <c r="O188" s="25" t="s">
        <v>11</v>
      </c>
      <c r="P188" s="26" t="s">
        <v>24</v>
      </c>
      <c r="Q188" s="29" t="s">
        <v>23</v>
      </c>
      <c r="R188" s="27">
        <v>823</v>
      </c>
      <c r="S188" s="28">
        <v>1.266</v>
      </c>
    </row>
    <row r="189" spans="1:19" x14ac:dyDescent="0.25">
      <c r="A189" s="21" t="str">
        <f t="shared" si="8"/>
        <v>Тип 30, 400х400</v>
      </c>
      <c r="B189" s="20" t="s">
        <v>22</v>
      </c>
      <c r="C189" s="20">
        <v>400</v>
      </c>
      <c r="D189" s="20">
        <v>155</v>
      </c>
      <c r="E189" s="20">
        <v>400</v>
      </c>
      <c r="F189" s="20">
        <v>105</v>
      </c>
      <c r="G189" s="31">
        <v>600.98627683760412</v>
      </c>
      <c r="H189" s="31">
        <v>509.35370664210706</v>
      </c>
      <c r="I189" s="31">
        <v>413.6</v>
      </c>
      <c r="J189" s="22" t="str">
        <f t="shared" si="9"/>
        <v>30-400-400</v>
      </c>
      <c r="K189" s="21" t="str">
        <f t="shared" si="10"/>
        <v xml:space="preserve">Стальной панельный радиатор «Kermi» (донное подключение),тип 30, высота 400, длина 400. Подключение слева </v>
      </c>
      <c r="L189" s="18">
        <v>9.27</v>
      </c>
      <c r="M189" s="23" t="str">
        <f t="shared" si="11"/>
        <v>FTV300400401L2Z</v>
      </c>
      <c r="N189" s="24" t="s">
        <v>10</v>
      </c>
      <c r="O189" s="25" t="s">
        <v>11</v>
      </c>
      <c r="P189" s="26" t="s">
        <v>24</v>
      </c>
      <c r="Q189" s="29" t="s">
        <v>23</v>
      </c>
      <c r="R189" s="27">
        <v>1034</v>
      </c>
      <c r="S189" s="28">
        <v>1.2672000000000001</v>
      </c>
    </row>
    <row r="190" spans="1:19" x14ac:dyDescent="0.25">
      <c r="A190" s="21" t="str">
        <f t="shared" si="8"/>
        <v>Тип 30, 400х500</v>
      </c>
      <c r="B190" s="20" t="s">
        <v>22</v>
      </c>
      <c r="C190" s="20">
        <v>400</v>
      </c>
      <c r="D190" s="20">
        <v>155</v>
      </c>
      <c r="E190" s="20">
        <v>500</v>
      </c>
      <c r="F190" s="20">
        <v>105</v>
      </c>
      <c r="G190" s="31">
        <v>751.23284604700518</v>
      </c>
      <c r="H190" s="31">
        <v>636.69213330263381</v>
      </c>
      <c r="I190" s="31">
        <v>517</v>
      </c>
      <c r="J190" s="22" t="str">
        <f t="shared" si="9"/>
        <v>30-400-500</v>
      </c>
      <c r="K190" s="21" t="str">
        <f t="shared" si="10"/>
        <v xml:space="preserve">Стальной панельный радиатор «Kermi» (донное подключение),тип 30, высота 400, длина 500. Подключение слева </v>
      </c>
      <c r="L190" s="18">
        <v>11.25</v>
      </c>
      <c r="M190" s="23" t="str">
        <f t="shared" si="11"/>
        <v>FTV300400501L2Z</v>
      </c>
      <c r="N190" s="24" t="s">
        <v>10</v>
      </c>
      <c r="O190" s="25" t="s">
        <v>11</v>
      </c>
      <c r="P190" s="26" t="s">
        <v>24</v>
      </c>
      <c r="Q190" s="29" t="s">
        <v>23</v>
      </c>
      <c r="R190" s="27">
        <v>1034</v>
      </c>
      <c r="S190" s="28">
        <v>1.2672000000000001</v>
      </c>
    </row>
    <row r="191" spans="1:19" x14ac:dyDescent="0.25">
      <c r="A191" s="21" t="str">
        <f t="shared" si="8"/>
        <v>Тип 30, 400х600</v>
      </c>
      <c r="B191" s="20" t="s">
        <v>22</v>
      </c>
      <c r="C191" s="20">
        <v>400</v>
      </c>
      <c r="D191" s="20">
        <v>155</v>
      </c>
      <c r="E191" s="20">
        <v>600</v>
      </c>
      <c r="F191" s="20">
        <v>105</v>
      </c>
      <c r="G191" s="31">
        <v>901.47941525640624</v>
      </c>
      <c r="H191" s="31">
        <v>764.0305599631605</v>
      </c>
      <c r="I191" s="31">
        <v>620.4</v>
      </c>
      <c r="J191" s="22" t="str">
        <f t="shared" si="9"/>
        <v>30-400-600</v>
      </c>
      <c r="K191" s="21" t="str">
        <f t="shared" si="10"/>
        <v xml:space="preserve">Стальной панельный радиатор «Kermi» (донное подключение),тип 30, высота 400, длина 600. Подключение слева </v>
      </c>
      <c r="L191" s="18">
        <v>13.23</v>
      </c>
      <c r="M191" s="23" t="str">
        <f t="shared" si="11"/>
        <v>FTV300400601L2Z</v>
      </c>
      <c r="N191" s="24" t="s">
        <v>10</v>
      </c>
      <c r="O191" s="25" t="s">
        <v>11</v>
      </c>
      <c r="P191" s="26" t="s">
        <v>24</v>
      </c>
      <c r="Q191" s="29" t="s">
        <v>23</v>
      </c>
      <c r="R191" s="27">
        <v>1034</v>
      </c>
      <c r="S191" s="28">
        <v>1.2672000000000001</v>
      </c>
    </row>
    <row r="192" spans="1:19" x14ac:dyDescent="0.25">
      <c r="A192" s="21" t="str">
        <f t="shared" si="8"/>
        <v>Тип 30, 400х700</v>
      </c>
      <c r="B192" s="20" t="s">
        <v>22</v>
      </c>
      <c r="C192" s="20">
        <v>400</v>
      </c>
      <c r="D192" s="20">
        <v>155</v>
      </c>
      <c r="E192" s="20">
        <v>700</v>
      </c>
      <c r="F192" s="20">
        <v>105</v>
      </c>
      <c r="G192" s="31">
        <v>1051.7259844658072</v>
      </c>
      <c r="H192" s="31">
        <v>891.36898662368731</v>
      </c>
      <c r="I192" s="31">
        <v>723.8</v>
      </c>
      <c r="J192" s="22" t="str">
        <f t="shared" si="9"/>
        <v>30-400-700</v>
      </c>
      <c r="K192" s="21" t="str">
        <f t="shared" si="10"/>
        <v xml:space="preserve">Стальной панельный радиатор «Kermi» (донное подключение),тип 30, высота 400, длина 700. Подключение слева </v>
      </c>
      <c r="L192" s="18">
        <v>15.21</v>
      </c>
      <c r="M192" s="23" t="str">
        <f t="shared" si="11"/>
        <v>FTV300400701L2Z</v>
      </c>
      <c r="N192" s="24" t="s">
        <v>10</v>
      </c>
      <c r="O192" s="25" t="s">
        <v>11</v>
      </c>
      <c r="P192" s="26" t="s">
        <v>24</v>
      </c>
      <c r="Q192" s="29" t="s">
        <v>23</v>
      </c>
      <c r="R192" s="27">
        <v>1034</v>
      </c>
      <c r="S192" s="28">
        <v>1.2672000000000001</v>
      </c>
    </row>
    <row r="193" spans="1:19" x14ac:dyDescent="0.25">
      <c r="A193" s="21" t="str">
        <f t="shared" si="8"/>
        <v>Тип 30, 400х800</v>
      </c>
      <c r="B193" s="20" t="s">
        <v>22</v>
      </c>
      <c r="C193" s="20">
        <v>400</v>
      </c>
      <c r="D193" s="20">
        <v>155</v>
      </c>
      <c r="E193" s="20">
        <v>800</v>
      </c>
      <c r="F193" s="20">
        <v>105</v>
      </c>
      <c r="G193" s="31">
        <v>1201.9725536752082</v>
      </c>
      <c r="H193" s="31">
        <v>1018.7074132842141</v>
      </c>
      <c r="I193" s="31">
        <v>827.2</v>
      </c>
      <c r="J193" s="22" t="str">
        <f t="shared" si="9"/>
        <v>30-400-800</v>
      </c>
      <c r="K193" s="21" t="str">
        <f t="shared" si="10"/>
        <v xml:space="preserve">Стальной панельный радиатор «Kermi» (донное подключение),тип 30, высота 400, длина 800. Подключение слева </v>
      </c>
      <c r="L193" s="18">
        <v>17.2</v>
      </c>
      <c r="M193" s="23" t="str">
        <f t="shared" si="11"/>
        <v>FTV300400801L2Z</v>
      </c>
      <c r="N193" s="24" t="s">
        <v>10</v>
      </c>
      <c r="O193" s="25" t="s">
        <v>11</v>
      </c>
      <c r="P193" s="26" t="s">
        <v>24</v>
      </c>
      <c r="Q193" s="29" t="s">
        <v>23</v>
      </c>
      <c r="R193" s="27">
        <v>1034</v>
      </c>
      <c r="S193" s="28">
        <v>1.2672000000000001</v>
      </c>
    </row>
    <row r="194" spans="1:19" x14ac:dyDescent="0.25">
      <c r="A194" s="21" t="str">
        <f t="shared" ref="A194:A256" si="12">CONCATENATE(B194,", ",C194,"х",E194)</f>
        <v>Тип 30, 400х900</v>
      </c>
      <c r="B194" s="20" t="s">
        <v>22</v>
      </c>
      <c r="C194" s="20">
        <v>400</v>
      </c>
      <c r="D194" s="20">
        <v>155</v>
      </c>
      <c r="E194" s="20">
        <v>900</v>
      </c>
      <c r="F194" s="20">
        <v>105</v>
      </c>
      <c r="G194" s="31">
        <v>1352.2191228846093</v>
      </c>
      <c r="H194" s="31">
        <v>1146.0458399447409</v>
      </c>
      <c r="I194" s="31">
        <v>930.6</v>
      </c>
      <c r="J194" s="22" t="str">
        <f t="shared" ref="J194:J256" si="13">CONCATENATE((RIGHT(B194,2)),"-",C194,"-",E194)</f>
        <v>30-400-900</v>
      </c>
      <c r="K194" s="21" t="str">
        <f t="shared" ref="K194:K256" si="14">CONCATENATE("Стальной панельный радиатор «Kermi» (донное подключение)",",",(LOWER(B194)), ","," высота ",C194, ","," длина ",E194, "."," Подключение слева ")</f>
        <v xml:space="preserve">Стальной панельный радиатор «Kermi» (донное подключение),тип 30, высота 400, длина 900. Подключение слева </v>
      </c>
      <c r="L194" s="18">
        <v>19.18</v>
      </c>
      <c r="M194" s="23" t="str">
        <f t="shared" si="11"/>
        <v>FTV300400901L2Z</v>
      </c>
      <c r="N194" s="24" t="s">
        <v>10</v>
      </c>
      <c r="O194" s="25" t="s">
        <v>11</v>
      </c>
      <c r="P194" s="26" t="s">
        <v>24</v>
      </c>
      <c r="Q194" s="29" t="s">
        <v>23</v>
      </c>
      <c r="R194" s="27">
        <v>1034</v>
      </c>
      <c r="S194" s="28">
        <v>1.2672000000000001</v>
      </c>
    </row>
    <row r="195" spans="1:19" x14ac:dyDescent="0.25">
      <c r="A195" s="21" t="str">
        <f t="shared" si="12"/>
        <v>Тип 30, 400х1000</v>
      </c>
      <c r="B195" s="20" t="s">
        <v>22</v>
      </c>
      <c r="C195" s="20">
        <v>400</v>
      </c>
      <c r="D195" s="20">
        <v>155</v>
      </c>
      <c r="E195" s="20">
        <v>1000</v>
      </c>
      <c r="F195" s="20">
        <v>105</v>
      </c>
      <c r="G195" s="31">
        <v>1502.4656920940104</v>
      </c>
      <c r="H195" s="31">
        <v>1273.3842666052676</v>
      </c>
      <c r="I195" s="31">
        <v>1034</v>
      </c>
      <c r="J195" s="22" t="str">
        <f t="shared" si="13"/>
        <v>30-400-1000</v>
      </c>
      <c r="K195" s="21" t="str">
        <f t="shared" si="14"/>
        <v xml:space="preserve">Стальной панельный радиатор «Kermi» (донное подключение),тип 30, высота 400, длина 1000. Подключение слева </v>
      </c>
      <c r="L195" s="18">
        <v>21.31</v>
      </c>
      <c r="M195" s="23" t="str">
        <f t="shared" ref="M195:M256" si="15">CONCATENATE("FTV",(RIGHT(B195,2)),(CONCATENATE(0,ROUNDDOWN(C195/10,0))),IF((E195&gt;999),ROUNDDOWN(E195/10,0),(CONCATENATE(0,ROUNDDOWN(E195/10,0)))),1,"L",2,"Z")</f>
        <v>FTV300401001L2Z</v>
      </c>
      <c r="N195" s="24" t="s">
        <v>10</v>
      </c>
      <c r="O195" s="25" t="s">
        <v>11</v>
      </c>
      <c r="P195" s="26" t="s">
        <v>24</v>
      </c>
      <c r="Q195" s="29" t="s">
        <v>23</v>
      </c>
      <c r="R195" s="27">
        <v>1034</v>
      </c>
      <c r="S195" s="28">
        <v>1.2672000000000001</v>
      </c>
    </row>
    <row r="196" spans="1:19" x14ac:dyDescent="0.25">
      <c r="A196" s="21" t="str">
        <f t="shared" si="12"/>
        <v>Тип 30, 400х1100</v>
      </c>
      <c r="B196" s="20" t="s">
        <v>22</v>
      </c>
      <c r="C196" s="20">
        <v>400</v>
      </c>
      <c r="D196" s="20">
        <v>155</v>
      </c>
      <c r="E196" s="20">
        <v>1100</v>
      </c>
      <c r="F196" s="20">
        <v>105</v>
      </c>
      <c r="G196" s="31">
        <v>1652.7122613034114</v>
      </c>
      <c r="H196" s="31">
        <v>1400.7226932657945</v>
      </c>
      <c r="I196" s="31">
        <v>1137.4000000000001</v>
      </c>
      <c r="J196" s="22" t="str">
        <f t="shared" si="13"/>
        <v>30-400-1100</v>
      </c>
      <c r="K196" s="21" t="str">
        <f t="shared" si="14"/>
        <v xml:space="preserve">Стальной панельный радиатор «Kermi» (донное подключение),тип 30, высота 400, длина 1100. Подключение слева </v>
      </c>
      <c r="L196" s="18">
        <v>23.29</v>
      </c>
      <c r="M196" s="23" t="str">
        <f t="shared" si="15"/>
        <v>FTV300401101L2Z</v>
      </c>
      <c r="N196" s="24" t="s">
        <v>10</v>
      </c>
      <c r="O196" s="25" t="s">
        <v>11</v>
      </c>
      <c r="P196" s="26" t="s">
        <v>24</v>
      </c>
      <c r="Q196" s="29" t="s">
        <v>23</v>
      </c>
      <c r="R196" s="27">
        <v>1034</v>
      </c>
      <c r="S196" s="28">
        <v>1.2672000000000001</v>
      </c>
    </row>
    <row r="197" spans="1:19" x14ac:dyDescent="0.25">
      <c r="A197" s="21" t="str">
        <f t="shared" si="12"/>
        <v>Тип 30, 400х1200</v>
      </c>
      <c r="B197" s="20" t="s">
        <v>22</v>
      </c>
      <c r="C197" s="20">
        <v>400</v>
      </c>
      <c r="D197" s="20">
        <v>155</v>
      </c>
      <c r="E197" s="20">
        <v>1200</v>
      </c>
      <c r="F197" s="20">
        <v>105</v>
      </c>
      <c r="G197" s="31">
        <v>1802.9588305128125</v>
      </c>
      <c r="H197" s="31">
        <v>1528.061119926321</v>
      </c>
      <c r="I197" s="31">
        <v>1240.8</v>
      </c>
      <c r="J197" s="22" t="str">
        <f t="shared" si="13"/>
        <v>30-400-1200</v>
      </c>
      <c r="K197" s="21" t="str">
        <f t="shared" si="14"/>
        <v xml:space="preserve">Стальной панельный радиатор «Kermi» (донное подключение),тип 30, высота 400, длина 1200. Подключение слева </v>
      </c>
      <c r="L197" s="18">
        <v>25.28</v>
      </c>
      <c r="M197" s="23" t="str">
        <f t="shared" si="15"/>
        <v>FTV300401201L2Z</v>
      </c>
      <c r="N197" s="24" t="s">
        <v>10</v>
      </c>
      <c r="O197" s="25" t="s">
        <v>11</v>
      </c>
      <c r="P197" s="26" t="s">
        <v>24</v>
      </c>
      <c r="Q197" s="29" t="s">
        <v>23</v>
      </c>
      <c r="R197" s="27">
        <v>1034</v>
      </c>
      <c r="S197" s="28">
        <v>1.2672000000000001</v>
      </c>
    </row>
    <row r="198" spans="1:19" x14ac:dyDescent="0.25">
      <c r="A198" s="21" t="str">
        <f t="shared" si="12"/>
        <v>Тип 30, 400х1300</v>
      </c>
      <c r="B198" s="20" t="s">
        <v>22</v>
      </c>
      <c r="C198" s="20">
        <v>400</v>
      </c>
      <c r="D198" s="20">
        <v>155</v>
      </c>
      <c r="E198" s="20">
        <v>1300</v>
      </c>
      <c r="F198" s="20">
        <v>105</v>
      </c>
      <c r="G198" s="31">
        <v>1953.2053997222135</v>
      </c>
      <c r="H198" s="31">
        <v>1655.3995465868479</v>
      </c>
      <c r="I198" s="31">
        <v>1344.2</v>
      </c>
      <c r="J198" s="22" t="str">
        <f t="shared" si="13"/>
        <v>30-400-1300</v>
      </c>
      <c r="K198" s="21" t="str">
        <f t="shared" si="14"/>
        <v xml:space="preserve">Стальной панельный радиатор «Kermi» (донное подключение),тип 30, высота 400, длина 1300. Подключение слева </v>
      </c>
      <c r="L198" s="18">
        <v>27.26</v>
      </c>
      <c r="M198" s="23" t="str">
        <f t="shared" si="15"/>
        <v>FTV300401301L2Z</v>
      </c>
      <c r="N198" s="24" t="s">
        <v>10</v>
      </c>
      <c r="O198" s="25" t="s">
        <v>11</v>
      </c>
      <c r="P198" s="26" t="s">
        <v>24</v>
      </c>
      <c r="Q198" s="29" t="s">
        <v>23</v>
      </c>
      <c r="R198" s="27">
        <v>1034</v>
      </c>
      <c r="S198" s="28">
        <v>1.2672000000000001</v>
      </c>
    </row>
    <row r="199" spans="1:19" x14ac:dyDescent="0.25">
      <c r="A199" s="21" t="str">
        <f t="shared" si="12"/>
        <v>Тип 30, 400х1400</v>
      </c>
      <c r="B199" s="20" t="s">
        <v>22</v>
      </c>
      <c r="C199" s="20">
        <v>400</v>
      </c>
      <c r="D199" s="20">
        <v>155</v>
      </c>
      <c r="E199" s="20">
        <v>1400</v>
      </c>
      <c r="F199" s="20">
        <v>105</v>
      </c>
      <c r="G199" s="31">
        <v>2103.4519689316144</v>
      </c>
      <c r="H199" s="31">
        <v>1782.7379732473746</v>
      </c>
      <c r="I199" s="31">
        <v>1447.6</v>
      </c>
      <c r="J199" s="22" t="str">
        <f t="shared" si="13"/>
        <v>30-400-1400</v>
      </c>
      <c r="K199" s="21" t="str">
        <f t="shared" si="14"/>
        <v xml:space="preserve">Стальной панельный радиатор «Kermi» (донное подключение),тип 30, высота 400, длина 1400. Подключение слева </v>
      </c>
      <c r="L199" s="18">
        <v>29.39</v>
      </c>
      <c r="M199" s="23" t="str">
        <f t="shared" si="15"/>
        <v>FTV300401401L2Z</v>
      </c>
      <c r="N199" s="24" t="s">
        <v>10</v>
      </c>
      <c r="O199" s="25" t="s">
        <v>11</v>
      </c>
      <c r="P199" s="26" t="s">
        <v>24</v>
      </c>
      <c r="Q199" s="29" t="s">
        <v>23</v>
      </c>
      <c r="R199" s="27">
        <v>1034</v>
      </c>
      <c r="S199" s="28">
        <v>1.2672000000000001</v>
      </c>
    </row>
    <row r="200" spans="1:19" x14ac:dyDescent="0.25">
      <c r="A200" s="21" t="str">
        <f t="shared" si="12"/>
        <v>Тип 30, 400х1600</v>
      </c>
      <c r="B200" s="20" t="s">
        <v>22</v>
      </c>
      <c r="C200" s="20">
        <v>400</v>
      </c>
      <c r="D200" s="20">
        <v>155</v>
      </c>
      <c r="E200" s="20">
        <v>1600</v>
      </c>
      <c r="F200" s="20">
        <v>105</v>
      </c>
      <c r="G200" s="31">
        <v>2403.9451073504165</v>
      </c>
      <c r="H200" s="31">
        <v>2037.4148265684282</v>
      </c>
      <c r="I200" s="31">
        <v>1654.4</v>
      </c>
      <c r="J200" s="22" t="str">
        <f t="shared" si="13"/>
        <v>30-400-1600</v>
      </c>
      <c r="K200" s="21" t="str">
        <f t="shared" si="14"/>
        <v xml:space="preserve">Стальной панельный радиатор «Kermi» (донное подключение),тип 30, высота 400, длина 1600. Подключение слева </v>
      </c>
      <c r="L200" s="18">
        <v>33.51</v>
      </c>
      <c r="M200" s="23" t="str">
        <f t="shared" si="15"/>
        <v>FTV300401601L2Z</v>
      </c>
      <c r="N200" s="24" t="s">
        <v>10</v>
      </c>
      <c r="O200" s="25" t="s">
        <v>11</v>
      </c>
      <c r="P200" s="26" t="s">
        <v>24</v>
      </c>
      <c r="Q200" s="29" t="s">
        <v>23</v>
      </c>
      <c r="R200" s="27">
        <v>1034</v>
      </c>
      <c r="S200" s="28">
        <v>1.2672000000000001</v>
      </c>
    </row>
    <row r="201" spans="1:19" x14ac:dyDescent="0.25">
      <c r="A201" s="21" t="str">
        <f t="shared" si="12"/>
        <v>Тип 30, 400х1800</v>
      </c>
      <c r="B201" s="20" t="s">
        <v>22</v>
      </c>
      <c r="C201" s="20">
        <v>400</v>
      </c>
      <c r="D201" s="20">
        <v>155</v>
      </c>
      <c r="E201" s="20">
        <v>1800</v>
      </c>
      <c r="F201" s="20">
        <v>105</v>
      </c>
      <c r="G201" s="31">
        <v>2704.4382457692186</v>
      </c>
      <c r="H201" s="31">
        <v>2292.0916798894818</v>
      </c>
      <c r="I201" s="31">
        <v>1861.2</v>
      </c>
      <c r="J201" s="22" t="str">
        <f t="shared" si="13"/>
        <v>30-400-1800</v>
      </c>
      <c r="K201" s="21" t="str">
        <f t="shared" si="14"/>
        <v xml:space="preserve">Стальной панельный радиатор «Kermi» (донное подключение),тип 30, высота 400, длина 1800. Подключение слева </v>
      </c>
      <c r="L201" s="18">
        <v>37.57</v>
      </c>
      <c r="M201" s="23" t="str">
        <f t="shared" si="15"/>
        <v>FTV300401801L2Z</v>
      </c>
      <c r="N201" s="24" t="s">
        <v>10</v>
      </c>
      <c r="O201" s="25" t="s">
        <v>11</v>
      </c>
      <c r="P201" s="26" t="s">
        <v>24</v>
      </c>
      <c r="Q201" s="29" t="s">
        <v>23</v>
      </c>
      <c r="R201" s="27">
        <v>1034</v>
      </c>
      <c r="S201" s="28">
        <v>1.2672000000000001</v>
      </c>
    </row>
    <row r="202" spans="1:19" x14ac:dyDescent="0.25">
      <c r="A202" s="21" t="str">
        <f t="shared" si="12"/>
        <v>Тип 30, 400х2000</v>
      </c>
      <c r="B202" s="20" t="s">
        <v>22</v>
      </c>
      <c r="C202" s="20">
        <v>400</v>
      </c>
      <c r="D202" s="20">
        <v>155</v>
      </c>
      <c r="E202" s="20">
        <v>2000</v>
      </c>
      <c r="F202" s="20">
        <v>105</v>
      </c>
      <c r="G202" s="31">
        <v>3004.9313841880207</v>
      </c>
      <c r="H202" s="31">
        <v>2546.7685332105352</v>
      </c>
      <c r="I202" s="31">
        <v>2068</v>
      </c>
      <c r="J202" s="22" t="str">
        <f t="shared" si="13"/>
        <v>30-400-2000</v>
      </c>
      <c r="K202" s="21" t="str">
        <f t="shared" si="14"/>
        <v xml:space="preserve">Стальной панельный радиатор «Kermi» (донное подключение),тип 30, высота 400, длина 2000. Подключение слева </v>
      </c>
      <c r="L202" s="18">
        <v>41.53</v>
      </c>
      <c r="M202" s="23" t="str">
        <f t="shared" si="15"/>
        <v>FTV300402001L2Z</v>
      </c>
      <c r="N202" s="24" t="s">
        <v>10</v>
      </c>
      <c r="O202" s="25" t="s">
        <v>11</v>
      </c>
      <c r="P202" s="26" t="s">
        <v>24</v>
      </c>
      <c r="Q202" s="29" t="s">
        <v>23</v>
      </c>
      <c r="R202" s="27">
        <v>1034</v>
      </c>
      <c r="S202" s="28">
        <v>1.2672000000000001</v>
      </c>
    </row>
    <row r="203" spans="1:19" x14ac:dyDescent="0.25">
      <c r="A203" s="21" t="str">
        <f t="shared" si="12"/>
        <v>Тип 30, 400х2300</v>
      </c>
      <c r="B203" s="20" t="s">
        <v>22</v>
      </c>
      <c r="C203" s="20">
        <v>400</v>
      </c>
      <c r="D203" s="20">
        <v>155</v>
      </c>
      <c r="E203" s="20">
        <v>2300</v>
      </c>
      <c r="F203" s="20">
        <v>105</v>
      </c>
      <c r="G203" s="31">
        <v>3455.6710918162235</v>
      </c>
      <c r="H203" s="31">
        <v>2928.7838131921153</v>
      </c>
      <c r="I203" s="31">
        <v>2378.1999999999998</v>
      </c>
      <c r="J203" s="22" t="str">
        <f t="shared" si="13"/>
        <v>30-400-2300</v>
      </c>
      <c r="K203" s="21" t="str">
        <f t="shared" si="14"/>
        <v xml:space="preserve">Стальной панельный радиатор «Kermi» (донное подключение),тип 30, высота 400, длина 2300. Подключение слева </v>
      </c>
      <c r="L203" s="18">
        <v>47.48</v>
      </c>
      <c r="M203" s="23" t="str">
        <f t="shared" si="15"/>
        <v>FTV300402301L2Z</v>
      </c>
      <c r="N203" s="24" t="s">
        <v>10</v>
      </c>
      <c r="O203" s="25" t="s">
        <v>11</v>
      </c>
      <c r="P203" s="26" t="s">
        <v>24</v>
      </c>
      <c r="Q203" s="29" t="s">
        <v>23</v>
      </c>
      <c r="R203" s="27">
        <v>1034</v>
      </c>
      <c r="S203" s="28">
        <v>1.2672000000000001</v>
      </c>
    </row>
    <row r="204" spans="1:19" x14ac:dyDescent="0.25">
      <c r="A204" s="21" t="str">
        <f t="shared" si="12"/>
        <v>Тип 30, 400х2600</v>
      </c>
      <c r="B204" s="20" t="s">
        <v>22</v>
      </c>
      <c r="C204" s="20">
        <v>400</v>
      </c>
      <c r="D204" s="20">
        <v>155</v>
      </c>
      <c r="E204" s="20">
        <v>2600</v>
      </c>
      <c r="F204" s="20">
        <v>105</v>
      </c>
      <c r="G204" s="31">
        <v>3906.4107994444271</v>
      </c>
      <c r="H204" s="31">
        <v>3310.7990931736958</v>
      </c>
      <c r="I204" s="31">
        <v>2688.4</v>
      </c>
      <c r="J204" s="22" t="str">
        <f t="shared" si="13"/>
        <v>30-400-2600</v>
      </c>
      <c r="K204" s="21" t="str">
        <f t="shared" si="14"/>
        <v xml:space="preserve">Стальной панельный радиатор «Kermi» (донное подключение),тип 30, высота 400, длина 2600. Подключение слева </v>
      </c>
      <c r="L204" s="18">
        <v>53.58</v>
      </c>
      <c r="M204" s="23" t="str">
        <f t="shared" si="15"/>
        <v>FTV300402601L2Z</v>
      </c>
      <c r="N204" s="24" t="s">
        <v>10</v>
      </c>
      <c r="O204" s="25" t="s">
        <v>11</v>
      </c>
      <c r="P204" s="26" t="s">
        <v>24</v>
      </c>
      <c r="Q204" s="29" t="s">
        <v>23</v>
      </c>
      <c r="R204" s="27">
        <v>1034</v>
      </c>
      <c r="S204" s="28">
        <v>1.2672000000000001</v>
      </c>
    </row>
    <row r="205" spans="1:19" x14ac:dyDescent="0.25">
      <c r="A205" s="21" t="str">
        <f t="shared" si="12"/>
        <v>Тип 30, 400х3000</v>
      </c>
      <c r="B205" s="20" t="s">
        <v>22</v>
      </c>
      <c r="C205" s="20">
        <v>400</v>
      </c>
      <c r="D205" s="20">
        <v>155</v>
      </c>
      <c r="E205" s="20">
        <v>3000</v>
      </c>
      <c r="F205" s="20">
        <v>105</v>
      </c>
      <c r="G205" s="31">
        <v>4507.3970762820309</v>
      </c>
      <c r="H205" s="31">
        <v>3820.1527998158026</v>
      </c>
      <c r="I205" s="31">
        <v>3102</v>
      </c>
      <c r="J205" s="22" t="str">
        <f t="shared" si="13"/>
        <v>30-400-3000</v>
      </c>
      <c r="K205" s="21" t="str">
        <f t="shared" si="14"/>
        <v xml:space="preserve">Стальной панельный радиатор «Kermi» (донное подключение),тип 30, высота 400, длина 3000. Подключение слева </v>
      </c>
      <c r="L205" s="18">
        <v>61.66</v>
      </c>
      <c r="M205" s="23" t="str">
        <f t="shared" si="15"/>
        <v>FTV300403001L2Z</v>
      </c>
      <c r="N205" s="24" t="s">
        <v>10</v>
      </c>
      <c r="O205" s="25" t="s">
        <v>11</v>
      </c>
      <c r="P205" s="26" t="s">
        <v>24</v>
      </c>
      <c r="Q205" s="29" t="s">
        <v>23</v>
      </c>
      <c r="R205" s="27">
        <v>1034</v>
      </c>
      <c r="S205" s="28">
        <v>1.2672000000000001</v>
      </c>
    </row>
    <row r="206" spans="1:19" x14ac:dyDescent="0.25">
      <c r="A206" s="21" t="str">
        <f t="shared" si="12"/>
        <v>Тип 30, 500х400</v>
      </c>
      <c r="B206" s="20" t="s">
        <v>22</v>
      </c>
      <c r="C206" s="20">
        <v>500</v>
      </c>
      <c r="D206" s="20">
        <v>155</v>
      </c>
      <c r="E206" s="20">
        <v>400</v>
      </c>
      <c r="F206" s="20">
        <v>105</v>
      </c>
      <c r="G206" s="31">
        <v>718.64790739648424</v>
      </c>
      <c r="H206" s="31">
        <v>608.98002244699001</v>
      </c>
      <c r="I206" s="31">
        <v>494.40000000000003</v>
      </c>
      <c r="J206" s="22" t="str">
        <f t="shared" si="13"/>
        <v>30-500-400</v>
      </c>
      <c r="K206" s="21" t="str">
        <f t="shared" si="14"/>
        <v xml:space="preserve">Стальной панельный радиатор «Kermi» (донное подключение),тип 30, высота 500, длина 400. Подключение слева </v>
      </c>
      <c r="L206" s="18">
        <v>11.24</v>
      </c>
      <c r="M206" s="23" t="str">
        <f t="shared" si="15"/>
        <v>FTV300500401L2Z</v>
      </c>
      <c r="N206" s="24" t="s">
        <v>10</v>
      </c>
      <c r="O206" s="25" t="s">
        <v>11</v>
      </c>
      <c r="P206" s="26" t="s">
        <v>24</v>
      </c>
      <c r="Q206" s="29" t="s">
        <v>23</v>
      </c>
      <c r="R206" s="27">
        <v>1236</v>
      </c>
      <c r="S206" s="28">
        <v>1.2684</v>
      </c>
    </row>
    <row r="207" spans="1:19" x14ac:dyDescent="0.25">
      <c r="A207" s="21" t="str">
        <f t="shared" si="12"/>
        <v>Тип 30, 500х500</v>
      </c>
      <c r="B207" s="20" t="s">
        <v>22</v>
      </c>
      <c r="C207" s="20">
        <v>500</v>
      </c>
      <c r="D207" s="20">
        <v>155</v>
      </c>
      <c r="E207" s="20">
        <v>500</v>
      </c>
      <c r="F207" s="20">
        <v>105</v>
      </c>
      <c r="G207" s="31">
        <v>898.3098842456053</v>
      </c>
      <c r="H207" s="31">
        <v>761.22502805873751</v>
      </c>
      <c r="I207" s="31">
        <v>618</v>
      </c>
      <c r="J207" s="22" t="str">
        <f t="shared" si="13"/>
        <v>30-500-500</v>
      </c>
      <c r="K207" s="21" t="str">
        <f t="shared" si="14"/>
        <v xml:space="preserve">Стальной панельный радиатор «Kermi» (донное подключение),тип 30, высота 500, длина 500. Подключение слева </v>
      </c>
      <c r="L207" s="18">
        <v>13.72</v>
      </c>
      <c r="M207" s="23" t="str">
        <f t="shared" si="15"/>
        <v>FTV300500501L2Z</v>
      </c>
      <c r="N207" s="24" t="s">
        <v>10</v>
      </c>
      <c r="O207" s="25" t="s">
        <v>11</v>
      </c>
      <c r="P207" s="26" t="s">
        <v>24</v>
      </c>
      <c r="Q207" s="29" t="s">
        <v>23</v>
      </c>
      <c r="R207" s="27">
        <v>1236</v>
      </c>
      <c r="S207" s="28">
        <v>1.2684</v>
      </c>
    </row>
    <row r="208" spans="1:19" x14ac:dyDescent="0.25">
      <c r="A208" s="21" t="str">
        <f t="shared" si="12"/>
        <v>Тип 30, 500х600</v>
      </c>
      <c r="B208" s="20" t="s">
        <v>22</v>
      </c>
      <c r="C208" s="20">
        <v>500</v>
      </c>
      <c r="D208" s="20">
        <v>155</v>
      </c>
      <c r="E208" s="20">
        <v>600</v>
      </c>
      <c r="F208" s="20">
        <v>105</v>
      </c>
      <c r="G208" s="31">
        <v>1077.9718610947264</v>
      </c>
      <c r="H208" s="31">
        <v>913.47003367048501</v>
      </c>
      <c r="I208" s="31">
        <v>741.6</v>
      </c>
      <c r="J208" s="22" t="str">
        <f t="shared" si="13"/>
        <v>30-500-600</v>
      </c>
      <c r="K208" s="21" t="str">
        <f t="shared" si="14"/>
        <v xml:space="preserve">Стальной панельный радиатор «Kermi» (донное подключение),тип 30, высота 500, длина 600. Подключение слева </v>
      </c>
      <c r="L208" s="18">
        <v>16.2</v>
      </c>
      <c r="M208" s="23" t="str">
        <f t="shared" si="15"/>
        <v>FTV300500601L2Z</v>
      </c>
      <c r="N208" s="24" t="s">
        <v>10</v>
      </c>
      <c r="O208" s="25" t="s">
        <v>11</v>
      </c>
      <c r="P208" s="26" t="s">
        <v>24</v>
      </c>
      <c r="Q208" s="29" t="s">
        <v>23</v>
      </c>
      <c r="R208" s="27">
        <v>1236</v>
      </c>
      <c r="S208" s="28">
        <v>1.2684</v>
      </c>
    </row>
    <row r="209" spans="1:19" x14ac:dyDescent="0.25">
      <c r="A209" s="21" t="str">
        <f t="shared" si="12"/>
        <v>Тип 30, 500х700</v>
      </c>
      <c r="B209" s="20" t="s">
        <v>22</v>
      </c>
      <c r="C209" s="20">
        <v>500</v>
      </c>
      <c r="D209" s="20">
        <v>155</v>
      </c>
      <c r="E209" s="20">
        <v>700</v>
      </c>
      <c r="F209" s="20">
        <v>105</v>
      </c>
      <c r="G209" s="31">
        <v>1257.6338379438473</v>
      </c>
      <c r="H209" s="31">
        <v>1065.7150392822325</v>
      </c>
      <c r="I209" s="31">
        <v>865.19999999999993</v>
      </c>
      <c r="J209" s="22" t="str">
        <f t="shared" si="13"/>
        <v>30-500-700</v>
      </c>
      <c r="K209" s="21" t="str">
        <f t="shared" si="14"/>
        <v xml:space="preserve">Стальной панельный радиатор «Kermi» (донное подключение),тип 30, высота 500, длина 700. Подключение слева </v>
      </c>
      <c r="L209" s="18">
        <v>18.670000000000002</v>
      </c>
      <c r="M209" s="23" t="str">
        <f t="shared" si="15"/>
        <v>FTV300500701L2Z</v>
      </c>
      <c r="N209" s="24" t="s">
        <v>10</v>
      </c>
      <c r="O209" s="25" t="s">
        <v>11</v>
      </c>
      <c r="P209" s="26" t="s">
        <v>24</v>
      </c>
      <c r="Q209" s="29" t="s">
        <v>23</v>
      </c>
      <c r="R209" s="27">
        <v>1236</v>
      </c>
      <c r="S209" s="28">
        <v>1.2684</v>
      </c>
    </row>
    <row r="210" spans="1:19" x14ac:dyDescent="0.25">
      <c r="A210" s="21" t="str">
        <f t="shared" si="12"/>
        <v>Тип 30, 500х800</v>
      </c>
      <c r="B210" s="20" t="s">
        <v>22</v>
      </c>
      <c r="C210" s="20">
        <v>500</v>
      </c>
      <c r="D210" s="20">
        <v>155</v>
      </c>
      <c r="E210" s="20">
        <v>800</v>
      </c>
      <c r="F210" s="20">
        <v>105</v>
      </c>
      <c r="G210" s="31">
        <v>1437.2958147929685</v>
      </c>
      <c r="H210" s="31">
        <v>1217.96004489398</v>
      </c>
      <c r="I210" s="31">
        <v>988.80000000000007</v>
      </c>
      <c r="J210" s="22" t="str">
        <f t="shared" si="13"/>
        <v>30-500-800</v>
      </c>
      <c r="K210" s="21" t="str">
        <f t="shared" si="14"/>
        <v xml:space="preserve">Стальной панельный радиатор «Kermi» (донное подключение),тип 30, высота 500, длина 800. Подключение слева </v>
      </c>
      <c r="L210" s="18">
        <v>21.15</v>
      </c>
      <c r="M210" s="23" t="str">
        <f t="shared" si="15"/>
        <v>FTV300500801L2Z</v>
      </c>
      <c r="N210" s="24" t="s">
        <v>10</v>
      </c>
      <c r="O210" s="25" t="s">
        <v>11</v>
      </c>
      <c r="P210" s="26" t="s">
        <v>24</v>
      </c>
      <c r="Q210" s="29" t="s">
        <v>23</v>
      </c>
      <c r="R210" s="27">
        <v>1236</v>
      </c>
      <c r="S210" s="28">
        <v>1.2684</v>
      </c>
    </row>
    <row r="211" spans="1:19" x14ac:dyDescent="0.25">
      <c r="A211" s="21" t="str">
        <f t="shared" si="12"/>
        <v>Тип 30, 500х900</v>
      </c>
      <c r="B211" s="20" t="s">
        <v>22</v>
      </c>
      <c r="C211" s="20">
        <v>500</v>
      </c>
      <c r="D211" s="20">
        <v>155</v>
      </c>
      <c r="E211" s="20">
        <v>900</v>
      </c>
      <c r="F211" s="20">
        <v>105</v>
      </c>
      <c r="G211" s="31">
        <v>1616.9577916420897</v>
      </c>
      <c r="H211" s="31">
        <v>1370.2050505057275</v>
      </c>
      <c r="I211" s="31">
        <v>1112.4000000000001</v>
      </c>
      <c r="J211" s="22" t="str">
        <f t="shared" si="13"/>
        <v>30-500-900</v>
      </c>
      <c r="K211" s="21" t="str">
        <f t="shared" si="14"/>
        <v xml:space="preserve">Стальной панельный радиатор «Kermi» (донное подключение),тип 30, высота 500, длина 900. Подключение слева </v>
      </c>
      <c r="L211" s="18">
        <v>23.63</v>
      </c>
      <c r="M211" s="23" t="str">
        <f t="shared" si="15"/>
        <v>FTV300500901L2Z</v>
      </c>
      <c r="N211" s="24" t="s">
        <v>10</v>
      </c>
      <c r="O211" s="25" t="s">
        <v>11</v>
      </c>
      <c r="P211" s="26" t="s">
        <v>24</v>
      </c>
      <c r="Q211" s="29" t="s">
        <v>23</v>
      </c>
      <c r="R211" s="27">
        <v>1236</v>
      </c>
      <c r="S211" s="28">
        <v>1.2684</v>
      </c>
    </row>
    <row r="212" spans="1:19" x14ac:dyDescent="0.25">
      <c r="A212" s="21" t="str">
        <f t="shared" si="12"/>
        <v>Тип 30, 500х1000</v>
      </c>
      <c r="B212" s="20" t="s">
        <v>22</v>
      </c>
      <c r="C212" s="20">
        <v>500</v>
      </c>
      <c r="D212" s="20">
        <v>155</v>
      </c>
      <c r="E212" s="20">
        <v>1000</v>
      </c>
      <c r="F212" s="20">
        <v>105</v>
      </c>
      <c r="G212" s="31">
        <v>1796.6197684912106</v>
      </c>
      <c r="H212" s="31">
        <v>1522.450056117475</v>
      </c>
      <c r="I212" s="31">
        <v>1236</v>
      </c>
      <c r="J212" s="22" t="str">
        <f t="shared" si="13"/>
        <v>30-500-1000</v>
      </c>
      <c r="K212" s="21" t="str">
        <f t="shared" si="14"/>
        <v xml:space="preserve">Стальной панельный радиатор «Kermi» (донное подключение),тип 30, высота 500, длина 1000. Подключение слева </v>
      </c>
      <c r="L212" s="18">
        <v>26.26</v>
      </c>
      <c r="M212" s="23" t="str">
        <f t="shared" si="15"/>
        <v>FTV300501001L2Z</v>
      </c>
      <c r="N212" s="24" t="s">
        <v>10</v>
      </c>
      <c r="O212" s="25" t="s">
        <v>11</v>
      </c>
      <c r="P212" s="26" t="s">
        <v>24</v>
      </c>
      <c r="Q212" s="29" t="s">
        <v>23</v>
      </c>
      <c r="R212" s="27">
        <v>1236</v>
      </c>
      <c r="S212" s="28">
        <v>1.2684</v>
      </c>
    </row>
    <row r="213" spans="1:19" x14ac:dyDescent="0.25">
      <c r="A213" s="21" t="str">
        <f t="shared" si="12"/>
        <v>Тип 30, 500х1100</v>
      </c>
      <c r="B213" s="20" t="s">
        <v>22</v>
      </c>
      <c r="C213" s="20">
        <v>500</v>
      </c>
      <c r="D213" s="20">
        <v>155</v>
      </c>
      <c r="E213" s="20">
        <v>1100</v>
      </c>
      <c r="F213" s="20">
        <v>105</v>
      </c>
      <c r="G213" s="31">
        <v>1976.2817453403318</v>
      </c>
      <c r="H213" s="31">
        <v>1674.6950617292227</v>
      </c>
      <c r="I213" s="31">
        <v>1359.6000000000001</v>
      </c>
      <c r="J213" s="22" t="str">
        <f t="shared" si="13"/>
        <v>30-500-1100</v>
      </c>
      <c r="K213" s="21" t="str">
        <f t="shared" si="14"/>
        <v xml:space="preserve">Стальной панельный радиатор «Kermi» (донное подключение),тип 30, высота 500, длина 1100. Подключение слева </v>
      </c>
      <c r="L213" s="18">
        <v>28.73</v>
      </c>
      <c r="M213" s="23" t="str">
        <f t="shared" si="15"/>
        <v>FTV300501101L2Z</v>
      </c>
      <c r="N213" s="24" t="s">
        <v>10</v>
      </c>
      <c r="O213" s="25" t="s">
        <v>11</v>
      </c>
      <c r="P213" s="26" t="s">
        <v>24</v>
      </c>
      <c r="Q213" s="29" t="s">
        <v>23</v>
      </c>
      <c r="R213" s="27">
        <v>1236</v>
      </c>
      <c r="S213" s="28">
        <v>1.2684</v>
      </c>
    </row>
    <row r="214" spans="1:19" x14ac:dyDescent="0.25">
      <c r="A214" s="21" t="str">
        <f t="shared" si="12"/>
        <v>Тип 30, 500х1200</v>
      </c>
      <c r="B214" s="20" t="s">
        <v>22</v>
      </c>
      <c r="C214" s="20">
        <v>500</v>
      </c>
      <c r="D214" s="20">
        <v>155</v>
      </c>
      <c r="E214" s="20">
        <v>1200</v>
      </c>
      <c r="F214" s="20">
        <v>105</v>
      </c>
      <c r="G214" s="31">
        <v>2155.9437221894527</v>
      </c>
      <c r="H214" s="31">
        <v>1826.94006734097</v>
      </c>
      <c r="I214" s="31">
        <v>1483.2</v>
      </c>
      <c r="J214" s="22" t="str">
        <f t="shared" si="13"/>
        <v>30-500-1200</v>
      </c>
      <c r="K214" s="21" t="str">
        <f t="shared" si="14"/>
        <v xml:space="preserve">Стальной панельный радиатор «Kermi» (донное подключение),тип 30, высота 500, длина 1200. Подключение слева </v>
      </c>
      <c r="L214" s="18">
        <v>31.21</v>
      </c>
      <c r="M214" s="23" t="str">
        <f t="shared" si="15"/>
        <v>FTV300501201L2Z</v>
      </c>
      <c r="N214" s="24" t="s">
        <v>10</v>
      </c>
      <c r="O214" s="25" t="s">
        <v>11</v>
      </c>
      <c r="P214" s="26" t="s">
        <v>24</v>
      </c>
      <c r="Q214" s="29" t="s">
        <v>23</v>
      </c>
      <c r="R214" s="27">
        <v>1236</v>
      </c>
      <c r="S214" s="28">
        <v>1.2684</v>
      </c>
    </row>
    <row r="215" spans="1:19" x14ac:dyDescent="0.25">
      <c r="A215" s="21" t="str">
        <f t="shared" si="12"/>
        <v>Тип 30, 500х1300</v>
      </c>
      <c r="B215" s="20" t="s">
        <v>22</v>
      </c>
      <c r="C215" s="20">
        <v>500</v>
      </c>
      <c r="D215" s="20">
        <v>155</v>
      </c>
      <c r="E215" s="20">
        <v>1300</v>
      </c>
      <c r="F215" s="20">
        <v>105</v>
      </c>
      <c r="G215" s="31">
        <v>2335.6056990385737</v>
      </c>
      <c r="H215" s="31">
        <v>1979.1850729527175</v>
      </c>
      <c r="I215" s="31">
        <v>1606.8</v>
      </c>
      <c r="J215" s="22" t="str">
        <f t="shared" si="13"/>
        <v>30-500-1300</v>
      </c>
      <c r="K215" s="21" t="str">
        <f t="shared" si="14"/>
        <v xml:space="preserve">Стальной панельный радиатор «Kermi» (донное подключение),тип 30, высота 500, длина 1300. Подключение слева </v>
      </c>
      <c r="L215" s="18">
        <v>33.69</v>
      </c>
      <c r="M215" s="23" t="str">
        <f t="shared" si="15"/>
        <v>FTV300501301L2Z</v>
      </c>
      <c r="N215" s="24" t="s">
        <v>10</v>
      </c>
      <c r="O215" s="25" t="s">
        <v>11</v>
      </c>
      <c r="P215" s="26" t="s">
        <v>24</v>
      </c>
      <c r="Q215" s="29" t="s">
        <v>23</v>
      </c>
      <c r="R215" s="27">
        <v>1236</v>
      </c>
      <c r="S215" s="28">
        <v>1.2684</v>
      </c>
    </row>
    <row r="216" spans="1:19" x14ac:dyDescent="0.25">
      <c r="A216" s="21" t="str">
        <f t="shared" si="12"/>
        <v>Тип 30, 500х1400</v>
      </c>
      <c r="B216" s="20" t="s">
        <v>22</v>
      </c>
      <c r="C216" s="20">
        <v>500</v>
      </c>
      <c r="D216" s="20">
        <v>155</v>
      </c>
      <c r="E216" s="20">
        <v>1400</v>
      </c>
      <c r="F216" s="20">
        <v>105</v>
      </c>
      <c r="G216" s="31">
        <v>2515.2676758876946</v>
      </c>
      <c r="H216" s="31">
        <v>2131.430078564465</v>
      </c>
      <c r="I216" s="31">
        <v>1730.3999999999999</v>
      </c>
      <c r="J216" s="22" t="str">
        <f t="shared" si="13"/>
        <v>30-500-1400</v>
      </c>
      <c r="K216" s="21" t="str">
        <f t="shared" si="14"/>
        <v xml:space="preserve">Стальной панельный радиатор «Kermi» (донное подключение),тип 30, высота 500, длина 1400. Подключение слева </v>
      </c>
      <c r="L216" s="18">
        <v>36.32</v>
      </c>
      <c r="M216" s="23" t="str">
        <f t="shared" si="15"/>
        <v>FTV300501401L2Z</v>
      </c>
      <c r="N216" s="24" t="s">
        <v>10</v>
      </c>
      <c r="O216" s="25" t="s">
        <v>11</v>
      </c>
      <c r="P216" s="26" t="s">
        <v>24</v>
      </c>
      <c r="Q216" s="29" t="s">
        <v>23</v>
      </c>
      <c r="R216" s="27">
        <v>1236</v>
      </c>
      <c r="S216" s="28">
        <v>1.2684</v>
      </c>
    </row>
    <row r="217" spans="1:19" x14ac:dyDescent="0.25">
      <c r="A217" s="21" t="str">
        <f t="shared" si="12"/>
        <v>Тип 30, 500х1600</v>
      </c>
      <c r="B217" s="20" t="s">
        <v>22</v>
      </c>
      <c r="C217" s="20">
        <v>500</v>
      </c>
      <c r="D217" s="20">
        <v>155</v>
      </c>
      <c r="E217" s="20">
        <v>1600</v>
      </c>
      <c r="F217" s="20">
        <v>105</v>
      </c>
      <c r="G217" s="31">
        <v>2874.591629585937</v>
      </c>
      <c r="H217" s="31">
        <v>2435.92008978796</v>
      </c>
      <c r="I217" s="31">
        <v>1977.6000000000001</v>
      </c>
      <c r="J217" s="22" t="str">
        <f t="shared" si="13"/>
        <v>30-500-1600</v>
      </c>
      <c r="K217" s="21" t="str">
        <f t="shared" si="14"/>
        <v xml:space="preserve">Стальной панельный радиатор «Kermi» (донное подключение),тип 30, высота 500, длина 1600. Подключение слева </v>
      </c>
      <c r="L217" s="18">
        <v>41.42</v>
      </c>
      <c r="M217" s="23" t="str">
        <f t="shared" si="15"/>
        <v>FTV300501601L2Z</v>
      </c>
      <c r="N217" s="24" t="s">
        <v>10</v>
      </c>
      <c r="O217" s="25" t="s">
        <v>11</v>
      </c>
      <c r="P217" s="26" t="s">
        <v>24</v>
      </c>
      <c r="Q217" s="29" t="s">
        <v>23</v>
      </c>
      <c r="R217" s="27">
        <v>1236</v>
      </c>
      <c r="S217" s="28">
        <v>1.2684</v>
      </c>
    </row>
    <row r="218" spans="1:19" x14ac:dyDescent="0.25">
      <c r="A218" s="21" t="str">
        <f t="shared" si="12"/>
        <v>Тип 30, 500х1800</v>
      </c>
      <c r="B218" s="20" t="s">
        <v>22</v>
      </c>
      <c r="C218" s="20">
        <v>500</v>
      </c>
      <c r="D218" s="20">
        <v>155</v>
      </c>
      <c r="E218" s="20">
        <v>1800</v>
      </c>
      <c r="F218" s="20">
        <v>105</v>
      </c>
      <c r="G218" s="31">
        <v>3233.9155832841793</v>
      </c>
      <c r="H218" s="31">
        <v>2740.410101011455</v>
      </c>
      <c r="I218" s="31">
        <v>2224.8000000000002</v>
      </c>
      <c r="J218" s="22" t="str">
        <f t="shared" si="13"/>
        <v>30-500-1800</v>
      </c>
      <c r="K218" s="21" t="str">
        <f t="shared" si="14"/>
        <v xml:space="preserve">Стальной панельный радиатор «Kermi» (донное подключение),тип 30, высота 500, длина 1800. Подключение слева </v>
      </c>
      <c r="L218" s="18">
        <v>46.46</v>
      </c>
      <c r="M218" s="23" t="str">
        <f t="shared" si="15"/>
        <v>FTV300501801L2Z</v>
      </c>
      <c r="N218" s="24" t="s">
        <v>10</v>
      </c>
      <c r="O218" s="25" t="s">
        <v>11</v>
      </c>
      <c r="P218" s="26" t="s">
        <v>24</v>
      </c>
      <c r="Q218" s="29" t="s">
        <v>23</v>
      </c>
      <c r="R218" s="27">
        <v>1236</v>
      </c>
      <c r="S218" s="28">
        <v>1.2684</v>
      </c>
    </row>
    <row r="219" spans="1:19" x14ac:dyDescent="0.25">
      <c r="A219" s="21" t="str">
        <f t="shared" si="12"/>
        <v>Тип 30, 500х2000</v>
      </c>
      <c r="B219" s="20" t="s">
        <v>22</v>
      </c>
      <c r="C219" s="20">
        <v>500</v>
      </c>
      <c r="D219" s="20">
        <v>155</v>
      </c>
      <c r="E219" s="20">
        <v>2000</v>
      </c>
      <c r="F219" s="20">
        <v>105</v>
      </c>
      <c r="G219" s="31">
        <v>3593.2395369824212</v>
      </c>
      <c r="H219" s="31">
        <v>3044.90011223495</v>
      </c>
      <c r="I219" s="31">
        <v>2472</v>
      </c>
      <c r="J219" s="22" t="str">
        <f t="shared" si="13"/>
        <v>30-500-2000</v>
      </c>
      <c r="K219" s="21" t="str">
        <f t="shared" si="14"/>
        <v xml:space="preserve">Стальной панельный радиатор «Kermi» (донное подключение),тип 30, высота 500, длина 2000. Подключение слева </v>
      </c>
      <c r="L219" s="18">
        <v>51.42</v>
      </c>
      <c r="M219" s="23" t="str">
        <f t="shared" si="15"/>
        <v>FTV300502001L2Z</v>
      </c>
      <c r="N219" s="24" t="s">
        <v>10</v>
      </c>
      <c r="O219" s="25" t="s">
        <v>11</v>
      </c>
      <c r="P219" s="26" t="s">
        <v>24</v>
      </c>
      <c r="Q219" s="29" t="s">
        <v>23</v>
      </c>
      <c r="R219" s="27">
        <v>1236</v>
      </c>
      <c r="S219" s="28">
        <v>1.2684</v>
      </c>
    </row>
    <row r="220" spans="1:19" x14ac:dyDescent="0.25">
      <c r="A220" s="21" t="str">
        <f t="shared" si="12"/>
        <v>Тип 30, 500х2300</v>
      </c>
      <c r="B220" s="20" t="s">
        <v>22</v>
      </c>
      <c r="C220" s="20">
        <v>500</v>
      </c>
      <c r="D220" s="20">
        <v>155</v>
      </c>
      <c r="E220" s="20">
        <v>2300</v>
      </c>
      <c r="F220" s="20">
        <v>105</v>
      </c>
      <c r="G220" s="31">
        <v>4132.2254675297845</v>
      </c>
      <c r="H220" s="31">
        <v>3501.6351290701923</v>
      </c>
      <c r="I220" s="31">
        <v>2842.7999999999997</v>
      </c>
      <c r="J220" s="22" t="str">
        <f t="shared" si="13"/>
        <v>30-500-2300</v>
      </c>
      <c r="K220" s="21" t="str">
        <f t="shared" si="14"/>
        <v xml:space="preserve">Стальной панельный радиатор «Kermi» (донное подключение),тип 30, высота 500, длина 2300. Подключение слева </v>
      </c>
      <c r="L220" s="18">
        <v>58.85</v>
      </c>
      <c r="M220" s="23" t="str">
        <f t="shared" si="15"/>
        <v>FTV300502301L2Z</v>
      </c>
      <c r="N220" s="24" t="s">
        <v>10</v>
      </c>
      <c r="O220" s="25" t="s">
        <v>11</v>
      </c>
      <c r="P220" s="26" t="s">
        <v>24</v>
      </c>
      <c r="Q220" s="29" t="s">
        <v>23</v>
      </c>
      <c r="R220" s="27">
        <v>1236</v>
      </c>
      <c r="S220" s="28">
        <v>1.2684</v>
      </c>
    </row>
    <row r="221" spans="1:19" x14ac:dyDescent="0.25">
      <c r="A221" s="21" t="str">
        <f t="shared" si="12"/>
        <v>Тип 30, 500х2600</v>
      </c>
      <c r="B221" s="20" t="s">
        <v>22</v>
      </c>
      <c r="C221" s="20">
        <v>500</v>
      </c>
      <c r="D221" s="20">
        <v>155</v>
      </c>
      <c r="E221" s="20">
        <v>2600</v>
      </c>
      <c r="F221" s="20">
        <v>105</v>
      </c>
      <c r="G221" s="31">
        <v>4671.2113980771474</v>
      </c>
      <c r="H221" s="31">
        <v>3958.370145905435</v>
      </c>
      <c r="I221" s="31">
        <v>3213.6</v>
      </c>
      <c r="J221" s="22" t="str">
        <f t="shared" si="13"/>
        <v>30-500-2600</v>
      </c>
      <c r="K221" s="21" t="str">
        <f t="shared" si="14"/>
        <v xml:space="preserve">Стальной панельный радиатор «Kermi» (донное подключение),тип 30, высота 500, длина 2600. Подключение слева </v>
      </c>
      <c r="L221" s="18">
        <v>66.430000000000007</v>
      </c>
      <c r="M221" s="23" t="str">
        <f t="shared" si="15"/>
        <v>FTV300502601L2Z</v>
      </c>
      <c r="N221" s="24" t="s">
        <v>10</v>
      </c>
      <c r="O221" s="25" t="s">
        <v>11</v>
      </c>
      <c r="P221" s="26" t="s">
        <v>24</v>
      </c>
      <c r="Q221" s="29" t="s">
        <v>23</v>
      </c>
      <c r="R221" s="27">
        <v>1236</v>
      </c>
      <c r="S221" s="28">
        <v>1.2684</v>
      </c>
    </row>
    <row r="222" spans="1:19" x14ac:dyDescent="0.25">
      <c r="A222" s="21" t="str">
        <f t="shared" si="12"/>
        <v>Тип 30, 500х3000</v>
      </c>
      <c r="B222" s="20" t="s">
        <v>22</v>
      </c>
      <c r="C222" s="20">
        <v>500</v>
      </c>
      <c r="D222" s="20">
        <v>155</v>
      </c>
      <c r="E222" s="20">
        <v>3000</v>
      </c>
      <c r="F222" s="20">
        <v>105</v>
      </c>
      <c r="G222" s="31">
        <v>5389.859305473632</v>
      </c>
      <c r="H222" s="31">
        <v>4567.3501683524246</v>
      </c>
      <c r="I222" s="31">
        <v>3708</v>
      </c>
      <c r="J222" s="22" t="str">
        <f t="shared" si="13"/>
        <v>30-500-3000</v>
      </c>
      <c r="K222" s="21" t="str">
        <f t="shared" si="14"/>
        <v xml:space="preserve">Стальной панельный радиатор «Kermi» (донное подключение),тип 30, высота 500, длина 3000. Подключение слева </v>
      </c>
      <c r="L222" s="18">
        <v>76.489999999999995</v>
      </c>
      <c r="M222" s="23" t="str">
        <f t="shared" si="15"/>
        <v>FTV300503001L2Z</v>
      </c>
      <c r="N222" s="24" t="s">
        <v>10</v>
      </c>
      <c r="O222" s="25" t="s">
        <v>11</v>
      </c>
      <c r="P222" s="26" t="s">
        <v>24</v>
      </c>
      <c r="Q222" s="29" t="s">
        <v>23</v>
      </c>
      <c r="R222" s="27">
        <v>1236</v>
      </c>
      <c r="S222" s="28">
        <v>1.2684</v>
      </c>
    </row>
    <row r="223" spans="1:19" x14ac:dyDescent="0.25">
      <c r="A223" s="21" t="str">
        <f t="shared" si="12"/>
        <v>Тип 30, 600х400</v>
      </c>
      <c r="B223" s="20" t="s">
        <v>22</v>
      </c>
      <c r="C223" s="20">
        <v>600</v>
      </c>
      <c r="D223" s="20">
        <v>155</v>
      </c>
      <c r="E223" s="20">
        <v>400</v>
      </c>
      <c r="F223" s="20">
        <v>105</v>
      </c>
      <c r="G223" s="31">
        <v>831.15802301901113</v>
      </c>
      <c r="H223" s="31">
        <v>704.21041987666717</v>
      </c>
      <c r="I223" s="31">
        <v>571.6</v>
      </c>
      <c r="J223" s="22" t="str">
        <f t="shared" si="13"/>
        <v>30-600-400</v>
      </c>
      <c r="K223" s="21" t="str">
        <f t="shared" si="14"/>
        <v xml:space="preserve">Стальной панельный радиатор «Kermi» (донное подключение),тип 30, высота 600, длина 400. Подключение слева </v>
      </c>
      <c r="L223" s="18">
        <v>13.22</v>
      </c>
      <c r="M223" s="23" t="str">
        <f t="shared" si="15"/>
        <v>FTV300600401L2Z</v>
      </c>
      <c r="N223" s="24" t="s">
        <v>10</v>
      </c>
      <c r="O223" s="25" t="s">
        <v>11</v>
      </c>
      <c r="P223" s="26" t="s">
        <v>25</v>
      </c>
      <c r="Q223" s="29" t="s">
        <v>23</v>
      </c>
      <c r="R223" s="27">
        <v>1429</v>
      </c>
      <c r="S223" s="28">
        <v>1.2696000000000001</v>
      </c>
    </row>
    <row r="224" spans="1:19" x14ac:dyDescent="0.25">
      <c r="A224" s="21" t="str">
        <f t="shared" si="12"/>
        <v>Тип 30, 600х500</v>
      </c>
      <c r="B224" s="20" t="s">
        <v>22</v>
      </c>
      <c r="C224" s="20">
        <v>600</v>
      </c>
      <c r="D224" s="20">
        <v>155</v>
      </c>
      <c r="E224" s="20">
        <v>500</v>
      </c>
      <c r="F224" s="20">
        <v>105</v>
      </c>
      <c r="G224" s="31">
        <v>1038.9475287737639</v>
      </c>
      <c r="H224" s="31">
        <v>880.26302484583391</v>
      </c>
      <c r="I224" s="31">
        <v>714.5</v>
      </c>
      <c r="J224" s="22" t="str">
        <f t="shared" si="13"/>
        <v>30-600-500</v>
      </c>
      <c r="K224" s="21" t="str">
        <f t="shared" si="14"/>
        <v xml:space="preserve">Стальной панельный радиатор «Kermi» (донное подключение),тип 30, высота 600, длина 500. Подключение слева </v>
      </c>
      <c r="L224" s="18">
        <v>16.190000000000001</v>
      </c>
      <c r="M224" s="23" t="str">
        <f t="shared" si="15"/>
        <v>FTV300600501L2Z</v>
      </c>
      <c r="N224" s="24" t="s">
        <v>10</v>
      </c>
      <c r="O224" s="25" t="s">
        <v>11</v>
      </c>
      <c r="P224" s="26" t="s">
        <v>25</v>
      </c>
      <c r="Q224" s="29" t="s">
        <v>23</v>
      </c>
      <c r="R224" s="27">
        <v>1429</v>
      </c>
      <c r="S224" s="28">
        <v>1.2696000000000001</v>
      </c>
    </row>
    <row r="225" spans="1:19" x14ac:dyDescent="0.25">
      <c r="A225" s="21" t="str">
        <f t="shared" si="12"/>
        <v>Тип 30, 600х600</v>
      </c>
      <c r="B225" s="20" t="s">
        <v>22</v>
      </c>
      <c r="C225" s="20">
        <v>600</v>
      </c>
      <c r="D225" s="20">
        <v>155</v>
      </c>
      <c r="E225" s="20">
        <v>600</v>
      </c>
      <c r="F225" s="20">
        <v>105</v>
      </c>
      <c r="G225" s="31">
        <v>1246.7370345285167</v>
      </c>
      <c r="H225" s="31">
        <v>1056.3156298150006</v>
      </c>
      <c r="I225" s="31">
        <v>857.4</v>
      </c>
      <c r="J225" s="22" t="str">
        <f t="shared" si="13"/>
        <v>30-600-600</v>
      </c>
      <c r="K225" s="21" t="str">
        <f t="shared" si="14"/>
        <v xml:space="preserve">Стальной панельный радиатор «Kermi» (донное подключение),тип 30, высота 600, длина 600. Подключение слева </v>
      </c>
      <c r="L225" s="18">
        <v>19.16</v>
      </c>
      <c r="M225" s="23" t="str">
        <f t="shared" si="15"/>
        <v>FTV300600601L2Z</v>
      </c>
      <c r="N225" s="24" t="s">
        <v>10</v>
      </c>
      <c r="O225" s="25" t="s">
        <v>11</v>
      </c>
      <c r="P225" s="26" t="s">
        <v>25</v>
      </c>
      <c r="Q225" s="29" t="s">
        <v>23</v>
      </c>
      <c r="R225" s="27">
        <v>1429</v>
      </c>
      <c r="S225" s="28">
        <v>1.2696000000000001</v>
      </c>
    </row>
    <row r="226" spans="1:19" x14ac:dyDescent="0.25">
      <c r="A226" s="21" t="str">
        <f t="shared" si="12"/>
        <v>Тип 30, 600х700</v>
      </c>
      <c r="B226" s="20" t="s">
        <v>22</v>
      </c>
      <c r="C226" s="20">
        <v>600</v>
      </c>
      <c r="D226" s="20">
        <v>155</v>
      </c>
      <c r="E226" s="20">
        <v>700</v>
      </c>
      <c r="F226" s="20">
        <v>105</v>
      </c>
      <c r="G226" s="31">
        <v>1454.5265402832695</v>
      </c>
      <c r="H226" s="31">
        <v>1232.3682347841675</v>
      </c>
      <c r="I226" s="31">
        <v>1000.3</v>
      </c>
      <c r="J226" s="22" t="str">
        <f t="shared" si="13"/>
        <v>30-600-700</v>
      </c>
      <c r="K226" s="21" t="str">
        <f t="shared" si="14"/>
        <v xml:space="preserve">Стальной панельный радиатор «Kermi» (донное подключение),тип 30, высота 600, длина 700. Подключение слева </v>
      </c>
      <c r="L226" s="18">
        <v>22.13</v>
      </c>
      <c r="M226" s="23" t="str">
        <f t="shared" si="15"/>
        <v>FTV300600701L2Z</v>
      </c>
      <c r="N226" s="24" t="s">
        <v>10</v>
      </c>
      <c r="O226" s="25" t="s">
        <v>11</v>
      </c>
      <c r="P226" s="26" t="s">
        <v>25</v>
      </c>
      <c r="Q226" s="29" t="s">
        <v>23</v>
      </c>
      <c r="R226" s="27">
        <v>1429</v>
      </c>
      <c r="S226" s="28">
        <v>1.2696000000000001</v>
      </c>
    </row>
    <row r="227" spans="1:19" x14ac:dyDescent="0.25">
      <c r="A227" s="21" t="str">
        <f t="shared" si="12"/>
        <v>Тип 30, 600х800</v>
      </c>
      <c r="B227" s="20" t="s">
        <v>22</v>
      </c>
      <c r="C227" s="20">
        <v>600</v>
      </c>
      <c r="D227" s="20">
        <v>155</v>
      </c>
      <c r="E227" s="20">
        <v>800</v>
      </c>
      <c r="F227" s="20">
        <v>105</v>
      </c>
      <c r="G227" s="31">
        <v>1662.3160460380223</v>
      </c>
      <c r="H227" s="31">
        <v>1408.4208397533343</v>
      </c>
      <c r="I227" s="31">
        <v>1143.2</v>
      </c>
      <c r="J227" s="22" t="str">
        <f t="shared" si="13"/>
        <v>30-600-800</v>
      </c>
      <c r="K227" s="21" t="str">
        <f t="shared" si="14"/>
        <v xml:space="preserve">Стальной панельный радиатор «Kermi» (донное подключение),тип 30, высота 600, длина 800. Подключение слева </v>
      </c>
      <c r="L227" s="18">
        <v>25.11</v>
      </c>
      <c r="M227" s="23" t="str">
        <f t="shared" si="15"/>
        <v>FTV300600801L2Z</v>
      </c>
      <c r="N227" s="24" t="s">
        <v>10</v>
      </c>
      <c r="O227" s="25" t="s">
        <v>11</v>
      </c>
      <c r="P227" s="26" t="s">
        <v>25</v>
      </c>
      <c r="Q227" s="29" t="s">
        <v>23</v>
      </c>
      <c r="R227" s="27">
        <v>1429</v>
      </c>
      <c r="S227" s="28">
        <v>1.2696000000000001</v>
      </c>
    </row>
    <row r="228" spans="1:19" x14ac:dyDescent="0.25">
      <c r="A228" s="21" t="str">
        <f t="shared" si="12"/>
        <v>Тип 30, 600х900</v>
      </c>
      <c r="B228" s="20" t="s">
        <v>22</v>
      </c>
      <c r="C228" s="20">
        <v>600</v>
      </c>
      <c r="D228" s="20">
        <v>155</v>
      </c>
      <c r="E228" s="20">
        <v>900</v>
      </c>
      <c r="F228" s="20">
        <v>105</v>
      </c>
      <c r="G228" s="31">
        <v>1870.105551792775</v>
      </c>
      <c r="H228" s="31">
        <v>1584.473444722501</v>
      </c>
      <c r="I228" s="31">
        <v>1286.1000000000001</v>
      </c>
      <c r="J228" s="22" t="str">
        <f t="shared" si="13"/>
        <v>30-600-900</v>
      </c>
      <c r="K228" s="21" t="str">
        <f t="shared" si="14"/>
        <v xml:space="preserve">Стальной панельный радиатор «Kermi» (донное подключение),тип 30, высота 600, длина 900. Подключение слева </v>
      </c>
      <c r="L228" s="18">
        <v>28.08</v>
      </c>
      <c r="M228" s="23" t="str">
        <f t="shared" si="15"/>
        <v>FTV300600901L2Z</v>
      </c>
      <c r="N228" s="24" t="s">
        <v>10</v>
      </c>
      <c r="O228" s="25" t="s">
        <v>11</v>
      </c>
      <c r="P228" s="26" t="s">
        <v>25</v>
      </c>
      <c r="Q228" s="29" t="s">
        <v>23</v>
      </c>
      <c r="R228" s="27">
        <v>1429</v>
      </c>
      <c r="S228" s="28">
        <v>1.2696000000000001</v>
      </c>
    </row>
    <row r="229" spans="1:19" x14ac:dyDescent="0.25">
      <c r="A229" s="21" t="str">
        <f t="shared" si="12"/>
        <v>Тип 30, 600х1000</v>
      </c>
      <c r="B229" s="20" t="s">
        <v>22</v>
      </c>
      <c r="C229" s="20">
        <v>600</v>
      </c>
      <c r="D229" s="20">
        <v>155</v>
      </c>
      <c r="E229" s="20">
        <v>1000</v>
      </c>
      <c r="F229" s="20">
        <v>105</v>
      </c>
      <c r="G229" s="31">
        <v>2077.8950575475278</v>
      </c>
      <c r="H229" s="31">
        <v>1760.5260496916678</v>
      </c>
      <c r="I229" s="31">
        <v>1429</v>
      </c>
      <c r="J229" s="22" t="str">
        <f t="shared" si="13"/>
        <v>30-600-1000</v>
      </c>
      <c r="K229" s="21" t="str">
        <f t="shared" si="14"/>
        <v xml:space="preserve">Стальной панельный радиатор «Kermi» (донное подключение),тип 30, высота 600, длина 1000. Подключение слева </v>
      </c>
      <c r="L229" s="18">
        <v>31.2</v>
      </c>
      <c r="M229" s="23" t="str">
        <f t="shared" si="15"/>
        <v>FTV300601001L2Z</v>
      </c>
      <c r="N229" s="24" t="s">
        <v>10</v>
      </c>
      <c r="O229" s="25" t="s">
        <v>11</v>
      </c>
      <c r="P229" s="26" t="s">
        <v>25</v>
      </c>
      <c r="Q229" s="29" t="s">
        <v>23</v>
      </c>
      <c r="R229" s="27">
        <v>1429</v>
      </c>
      <c r="S229" s="28">
        <v>1.2696000000000001</v>
      </c>
    </row>
    <row r="230" spans="1:19" x14ac:dyDescent="0.25">
      <c r="A230" s="21" t="str">
        <f t="shared" si="12"/>
        <v>Тип 30, 600х1100</v>
      </c>
      <c r="B230" s="20" t="s">
        <v>22</v>
      </c>
      <c r="C230" s="20">
        <v>600</v>
      </c>
      <c r="D230" s="20">
        <v>155</v>
      </c>
      <c r="E230" s="20">
        <v>1100</v>
      </c>
      <c r="F230" s="20">
        <v>105</v>
      </c>
      <c r="G230" s="31">
        <v>2285.6845633022808</v>
      </c>
      <c r="H230" s="31">
        <v>1936.5786546608347</v>
      </c>
      <c r="I230" s="31">
        <v>1571.9</v>
      </c>
      <c r="J230" s="22" t="str">
        <f t="shared" si="13"/>
        <v>30-600-1100</v>
      </c>
      <c r="K230" s="21" t="str">
        <f t="shared" si="14"/>
        <v xml:space="preserve">Стальной панельный радиатор «Kermi» (донное подключение),тип 30, высота 600, длина 1100. Подключение слева </v>
      </c>
      <c r="L230" s="18">
        <v>34.17</v>
      </c>
      <c r="M230" s="23" t="str">
        <f t="shared" si="15"/>
        <v>FTV300601101L2Z</v>
      </c>
      <c r="N230" s="24" t="s">
        <v>10</v>
      </c>
      <c r="O230" s="25" t="s">
        <v>11</v>
      </c>
      <c r="P230" s="26" t="s">
        <v>25</v>
      </c>
      <c r="Q230" s="29" t="s">
        <v>23</v>
      </c>
      <c r="R230" s="27">
        <v>1429</v>
      </c>
      <c r="S230" s="28">
        <v>1.2696000000000001</v>
      </c>
    </row>
    <row r="231" spans="1:19" x14ac:dyDescent="0.25">
      <c r="A231" s="21" t="str">
        <f t="shared" si="12"/>
        <v>Тип 30, 600х1200</v>
      </c>
      <c r="B231" s="20" t="s">
        <v>22</v>
      </c>
      <c r="C231" s="20">
        <v>600</v>
      </c>
      <c r="D231" s="20">
        <v>155</v>
      </c>
      <c r="E231" s="20">
        <v>1200</v>
      </c>
      <c r="F231" s="20">
        <v>105</v>
      </c>
      <c r="G231" s="31">
        <v>2493.4740690570334</v>
      </c>
      <c r="H231" s="31">
        <v>2112.6312596300013</v>
      </c>
      <c r="I231" s="31">
        <v>1714.8</v>
      </c>
      <c r="J231" s="22" t="str">
        <f t="shared" si="13"/>
        <v>30-600-1200</v>
      </c>
      <c r="K231" s="21" t="str">
        <f t="shared" si="14"/>
        <v xml:space="preserve">Стальной панельный радиатор «Kermi» (донное подключение),тип 30, высота 600, длина 1200. Подключение слева </v>
      </c>
      <c r="L231" s="18">
        <v>37.14</v>
      </c>
      <c r="M231" s="23" t="str">
        <f t="shared" si="15"/>
        <v>FTV300601201L2Z</v>
      </c>
      <c r="N231" s="24" t="s">
        <v>10</v>
      </c>
      <c r="O231" s="25" t="s">
        <v>11</v>
      </c>
      <c r="P231" s="26" t="s">
        <v>25</v>
      </c>
      <c r="Q231" s="29" t="s">
        <v>23</v>
      </c>
      <c r="R231" s="27">
        <v>1429</v>
      </c>
      <c r="S231" s="28">
        <v>1.2696000000000001</v>
      </c>
    </row>
    <row r="232" spans="1:19" x14ac:dyDescent="0.25">
      <c r="A232" s="21" t="str">
        <f t="shared" si="12"/>
        <v>Тип 30, 600х1300</v>
      </c>
      <c r="B232" s="20" t="s">
        <v>22</v>
      </c>
      <c r="C232" s="20">
        <v>600</v>
      </c>
      <c r="D232" s="20">
        <v>155</v>
      </c>
      <c r="E232" s="20">
        <v>1300</v>
      </c>
      <c r="F232" s="20">
        <v>105</v>
      </c>
      <c r="G232" s="31">
        <v>2701.2635748117864</v>
      </c>
      <c r="H232" s="31">
        <v>2288.6838645991684</v>
      </c>
      <c r="I232" s="31">
        <v>1857.7</v>
      </c>
      <c r="J232" s="22" t="str">
        <f t="shared" si="13"/>
        <v>30-600-1300</v>
      </c>
      <c r="K232" s="21" t="str">
        <f t="shared" si="14"/>
        <v xml:space="preserve">Стальной панельный радиатор «Kermi» (донное подключение),тип 30, высота 600, длина 1300. Подключение слева </v>
      </c>
      <c r="L232" s="18">
        <v>40.11</v>
      </c>
      <c r="M232" s="23" t="str">
        <f t="shared" si="15"/>
        <v>FTV300601301L2Z</v>
      </c>
      <c r="N232" s="24" t="s">
        <v>10</v>
      </c>
      <c r="O232" s="25" t="s">
        <v>11</v>
      </c>
      <c r="P232" s="26" t="s">
        <v>25</v>
      </c>
      <c r="Q232" s="29" t="s">
        <v>23</v>
      </c>
      <c r="R232" s="27">
        <v>1429</v>
      </c>
      <c r="S232" s="28">
        <v>1.2696000000000001</v>
      </c>
    </row>
    <row r="233" spans="1:19" x14ac:dyDescent="0.25">
      <c r="A233" s="21" t="str">
        <f t="shared" si="12"/>
        <v>Тип 30, 600х1400</v>
      </c>
      <c r="B233" s="20" t="s">
        <v>22</v>
      </c>
      <c r="C233" s="20">
        <v>600</v>
      </c>
      <c r="D233" s="20">
        <v>155</v>
      </c>
      <c r="E233" s="20">
        <v>1400</v>
      </c>
      <c r="F233" s="20">
        <v>105</v>
      </c>
      <c r="G233" s="31">
        <v>2909.0530805665389</v>
      </c>
      <c r="H233" s="31">
        <v>2464.736469568335</v>
      </c>
      <c r="I233" s="31">
        <v>2000.6</v>
      </c>
      <c r="J233" s="22" t="str">
        <f t="shared" si="13"/>
        <v>30-600-1400</v>
      </c>
      <c r="K233" s="21" t="str">
        <f t="shared" si="14"/>
        <v xml:space="preserve">Стальной панельный радиатор «Kermi» (донное подключение),тип 30, высота 600, длина 1400. Подключение слева </v>
      </c>
      <c r="L233" s="18">
        <v>43.24</v>
      </c>
      <c r="M233" s="23" t="str">
        <f t="shared" si="15"/>
        <v>FTV300601401L2Z</v>
      </c>
      <c r="N233" s="24" t="s">
        <v>10</v>
      </c>
      <c r="O233" s="25" t="s">
        <v>11</v>
      </c>
      <c r="P233" s="26" t="s">
        <v>25</v>
      </c>
      <c r="Q233" s="29" t="s">
        <v>23</v>
      </c>
      <c r="R233" s="27">
        <v>1429</v>
      </c>
      <c r="S233" s="28">
        <v>1.2696000000000001</v>
      </c>
    </row>
    <row r="234" spans="1:19" x14ac:dyDescent="0.25">
      <c r="A234" s="21" t="str">
        <f t="shared" si="12"/>
        <v>Тип 30, 600х1600</v>
      </c>
      <c r="B234" s="20" t="s">
        <v>22</v>
      </c>
      <c r="C234" s="20">
        <v>600</v>
      </c>
      <c r="D234" s="20">
        <v>155</v>
      </c>
      <c r="E234" s="20">
        <v>1600</v>
      </c>
      <c r="F234" s="20">
        <v>105</v>
      </c>
      <c r="G234" s="31">
        <v>3324.6320920760445</v>
      </c>
      <c r="H234" s="31">
        <v>2816.8416795066687</v>
      </c>
      <c r="I234" s="31">
        <v>2286.4</v>
      </c>
      <c r="J234" s="22" t="str">
        <f t="shared" si="13"/>
        <v>30-600-1600</v>
      </c>
      <c r="K234" s="21" t="str">
        <f t="shared" si="14"/>
        <v xml:space="preserve">Стальной панельный радиатор «Kermi» (донное подключение),тип 30, высота 600, длина 1600. Подключение слева </v>
      </c>
      <c r="L234" s="18">
        <v>49.33</v>
      </c>
      <c r="M234" s="23" t="str">
        <f t="shared" si="15"/>
        <v>FTV300601601L2Z</v>
      </c>
      <c r="N234" s="24" t="s">
        <v>10</v>
      </c>
      <c r="O234" s="25" t="s">
        <v>11</v>
      </c>
      <c r="P234" s="26" t="s">
        <v>25</v>
      </c>
      <c r="Q234" s="29" t="s">
        <v>23</v>
      </c>
      <c r="R234" s="27">
        <v>1429</v>
      </c>
      <c r="S234" s="28">
        <v>1.2696000000000001</v>
      </c>
    </row>
    <row r="235" spans="1:19" x14ac:dyDescent="0.25">
      <c r="A235" s="21" t="str">
        <f t="shared" si="12"/>
        <v>Тип 30, 600х1800</v>
      </c>
      <c r="B235" s="20" t="s">
        <v>22</v>
      </c>
      <c r="C235" s="20">
        <v>600</v>
      </c>
      <c r="D235" s="20">
        <v>155</v>
      </c>
      <c r="E235" s="20">
        <v>1800</v>
      </c>
      <c r="F235" s="20">
        <v>105</v>
      </c>
      <c r="G235" s="31">
        <v>3740.2111035855501</v>
      </c>
      <c r="H235" s="31">
        <v>3168.9468894450019</v>
      </c>
      <c r="I235" s="31">
        <v>2572.2000000000003</v>
      </c>
      <c r="J235" s="22" t="str">
        <f t="shared" si="13"/>
        <v>30-600-1800</v>
      </c>
      <c r="K235" s="21" t="str">
        <f t="shared" si="14"/>
        <v xml:space="preserve">Стальной панельный радиатор «Kermi» (донное подключение),тип 30, высота 600, длина 1800. Подключение слева </v>
      </c>
      <c r="L235" s="18">
        <v>55.36</v>
      </c>
      <c r="M235" s="23" t="str">
        <f t="shared" si="15"/>
        <v>FTV300601801L2Z</v>
      </c>
      <c r="N235" s="24" t="s">
        <v>10</v>
      </c>
      <c r="O235" s="25" t="s">
        <v>11</v>
      </c>
      <c r="P235" s="26" t="s">
        <v>25</v>
      </c>
      <c r="Q235" s="29" t="s">
        <v>23</v>
      </c>
      <c r="R235" s="27">
        <v>1429</v>
      </c>
      <c r="S235" s="28">
        <v>1.2696000000000001</v>
      </c>
    </row>
    <row r="236" spans="1:19" x14ac:dyDescent="0.25">
      <c r="A236" s="21" t="str">
        <f t="shared" si="12"/>
        <v>Тип 30, 600х2000</v>
      </c>
      <c r="B236" s="20" t="s">
        <v>22</v>
      </c>
      <c r="C236" s="20">
        <v>600</v>
      </c>
      <c r="D236" s="20">
        <v>155</v>
      </c>
      <c r="E236" s="20">
        <v>2000</v>
      </c>
      <c r="F236" s="20">
        <v>105</v>
      </c>
      <c r="G236" s="31">
        <v>4155.7901150950556</v>
      </c>
      <c r="H236" s="31">
        <v>3521.0520993833356</v>
      </c>
      <c r="I236" s="31">
        <v>2858</v>
      </c>
      <c r="J236" s="22" t="str">
        <f t="shared" si="13"/>
        <v>30-600-2000</v>
      </c>
      <c r="K236" s="21" t="str">
        <f t="shared" si="14"/>
        <v xml:space="preserve">Стальной панельный радиатор «Kermi» (донное подключение),тип 30, высота 600, длина 2000. Подключение слева </v>
      </c>
      <c r="L236" s="18">
        <v>61.31</v>
      </c>
      <c r="M236" s="23" t="str">
        <f t="shared" si="15"/>
        <v>FTV300602001L2Z</v>
      </c>
      <c r="N236" s="24" t="s">
        <v>10</v>
      </c>
      <c r="O236" s="25" t="s">
        <v>11</v>
      </c>
      <c r="P236" s="26" t="s">
        <v>25</v>
      </c>
      <c r="Q236" s="29" t="s">
        <v>23</v>
      </c>
      <c r="R236" s="27">
        <v>1429</v>
      </c>
      <c r="S236" s="28">
        <v>1.2696000000000001</v>
      </c>
    </row>
    <row r="237" spans="1:19" x14ac:dyDescent="0.25">
      <c r="A237" s="21" t="str">
        <f t="shared" si="12"/>
        <v>Тип 30, 600х2300</v>
      </c>
      <c r="B237" s="20" t="s">
        <v>22</v>
      </c>
      <c r="C237" s="20">
        <v>600</v>
      </c>
      <c r="D237" s="20">
        <v>155</v>
      </c>
      <c r="E237" s="20">
        <v>2300</v>
      </c>
      <c r="F237" s="20">
        <v>105</v>
      </c>
      <c r="G237" s="31">
        <v>4779.1586323593137</v>
      </c>
      <c r="H237" s="31">
        <v>4049.2099142908355</v>
      </c>
      <c r="I237" s="31">
        <v>3286.7</v>
      </c>
      <c r="J237" s="22" t="str">
        <f t="shared" si="13"/>
        <v>30-600-2300</v>
      </c>
      <c r="K237" s="21" t="str">
        <f t="shared" si="14"/>
        <v xml:space="preserve">Стальной панельный радиатор «Kermi» (донное подключение),тип 30, высота 600, длина 2300. Подключение слева </v>
      </c>
      <c r="L237" s="18">
        <v>70.22</v>
      </c>
      <c r="M237" s="23" t="str">
        <f t="shared" si="15"/>
        <v>FTV300602301L2Z</v>
      </c>
      <c r="N237" s="24" t="s">
        <v>10</v>
      </c>
      <c r="O237" s="25" t="s">
        <v>11</v>
      </c>
      <c r="P237" s="26" t="s">
        <v>25</v>
      </c>
      <c r="Q237" s="29" t="s">
        <v>23</v>
      </c>
      <c r="R237" s="27">
        <v>1429</v>
      </c>
      <c r="S237" s="28">
        <v>1.2696000000000001</v>
      </c>
    </row>
    <row r="238" spans="1:19" x14ac:dyDescent="0.25">
      <c r="A238" s="21" t="str">
        <f t="shared" si="12"/>
        <v>Тип 30, 600х2600</v>
      </c>
      <c r="B238" s="20" t="s">
        <v>22</v>
      </c>
      <c r="C238" s="20">
        <v>600</v>
      </c>
      <c r="D238" s="20">
        <v>155</v>
      </c>
      <c r="E238" s="20">
        <v>2600</v>
      </c>
      <c r="F238" s="20">
        <v>105</v>
      </c>
      <c r="G238" s="31">
        <v>5402.5271496235728</v>
      </c>
      <c r="H238" s="31">
        <v>4577.3677291983367</v>
      </c>
      <c r="I238" s="31">
        <v>3715.4</v>
      </c>
      <c r="J238" s="22" t="str">
        <f t="shared" si="13"/>
        <v>30-600-2600</v>
      </c>
      <c r="K238" s="21" t="str">
        <f t="shared" si="14"/>
        <v xml:space="preserve">Стальной панельный радиатор «Kermi» (донное подключение),тип 30, высота 600, длина 2600. Подключение слева </v>
      </c>
      <c r="L238" s="18">
        <v>79.290000000000006</v>
      </c>
      <c r="M238" s="23" t="str">
        <f t="shared" si="15"/>
        <v>FTV300602601L2Z</v>
      </c>
      <c r="N238" s="24" t="s">
        <v>10</v>
      </c>
      <c r="O238" s="25" t="s">
        <v>11</v>
      </c>
      <c r="P238" s="26" t="s">
        <v>25</v>
      </c>
      <c r="Q238" s="29" t="s">
        <v>23</v>
      </c>
      <c r="R238" s="27">
        <v>1429</v>
      </c>
      <c r="S238" s="28">
        <v>1.2696000000000001</v>
      </c>
    </row>
    <row r="239" spans="1:19" x14ac:dyDescent="0.25">
      <c r="A239" s="21" t="str">
        <f t="shared" si="12"/>
        <v>Тип 30, 600х3000</v>
      </c>
      <c r="B239" s="20" t="s">
        <v>22</v>
      </c>
      <c r="C239" s="20">
        <v>600</v>
      </c>
      <c r="D239" s="20">
        <v>155</v>
      </c>
      <c r="E239" s="20">
        <v>3000</v>
      </c>
      <c r="F239" s="20">
        <v>105</v>
      </c>
      <c r="G239" s="31">
        <v>6233.685172642583</v>
      </c>
      <c r="H239" s="31">
        <v>5281.5781490750032</v>
      </c>
      <c r="I239" s="31">
        <v>4287</v>
      </c>
      <c r="J239" s="22" t="str">
        <f t="shared" si="13"/>
        <v>30-600-3000</v>
      </c>
      <c r="K239" s="21" t="str">
        <f t="shared" si="14"/>
        <v xml:space="preserve">Стальной панельный радиатор «Kermi» (донное подключение),тип 30, высота 600, длина 3000. Подключение слева </v>
      </c>
      <c r="L239" s="18">
        <v>91.32</v>
      </c>
      <c r="M239" s="23" t="str">
        <f t="shared" si="15"/>
        <v>FTV300603001L2Z</v>
      </c>
      <c r="N239" s="24" t="s">
        <v>10</v>
      </c>
      <c r="O239" s="25" t="s">
        <v>11</v>
      </c>
      <c r="P239" s="26" t="s">
        <v>25</v>
      </c>
      <c r="Q239" s="29" t="s">
        <v>23</v>
      </c>
      <c r="R239" s="27">
        <v>1429</v>
      </c>
      <c r="S239" s="28">
        <v>1.2696000000000001</v>
      </c>
    </row>
    <row r="240" spans="1:19" x14ac:dyDescent="0.25">
      <c r="A240" s="21" t="str">
        <f t="shared" si="12"/>
        <v>Тип 30, 900х400</v>
      </c>
      <c r="B240" s="20" t="s">
        <v>22</v>
      </c>
      <c r="C240" s="20">
        <v>900</v>
      </c>
      <c r="D240" s="20">
        <v>155</v>
      </c>
      <c r="E240" s="20">
        <v>400</v>
      </c>
      <c r="F240" s="20">
        <v>105</v>
      </c>
      <c r="G240" s="31">
        <v>1152.5872750932183</v>
      </c>
      <c r="H240" s="31">
        <v>974.66094970532833</v>
      </c>
      <c r="I240" s="31">
        <v>789.2</v>
      </c>
      <c r="J240" s="22" t="str">
        <f t="shared" si="13"/>
        <v>30-900-400</v>
      </c>
      <c r="K240" s="21" t="str">
        <f t="shared" si="14"/>
        <v xml:space="preserve">Стальной панельный радиатор «Kermi» (донное подключение),тип 30, высота 900, длина 400. Подключение слева </v>
      </c>
      <c r="L240" s="18">
        <v>19.149999999999999</v>
      </c>
      <c r="M240" s="23" t="str">
        <f t="shared" si="15"/>
        <v>FTV300900401L2Z</v>
      </c>
      <c r="N240" s="24" t="s">
        <v>10</v>
      </c>
      <c r="O240" s="25" t="s">
        <v>11</v>
      </c>
      <c r="P240" s="26" t="s">
        <v>25</v>
      </c>
      <c r="Q240" s="29" t="s">
        <v>23</v>
      </c>
      <c r="R240" s="27">
        <v>1973</v>
      </c>
      <c r="S240" s="28">
        <v>1.2844</v>
      </c>
    </row>
    <row r="241" spans="1:19" x14ac:dyDescent="0.25">
      <c r="A241" s="21" t="str">
        <f t="shared" si="12"/>
        <v>Тип 30, 900х500</v>
      </c>
      <c r="B241" s="20" t="s">
        <v>22</v>
      </c>
      <c r="C241" s="20">
        <v>900</v>
      </c>
      <c r="D241" s="20">
        <v>155</v>
      </c>
      <c r="E241" s="20">
        <v>500</v>
      </c>
      <c r="F241" s="20">
        <v>105</v>
      </c>
      <c r="G241" s="31">
        <v>1440.7340938665227</v>
      </c>
      <c r="H241" s="31">
        <v>1218.3261871316604</v>
      </c>
      <c r="I241" s="31">
        <v>986.5</v>
      </c>
      <c r="J241" s="22" t="str">
        <f t="shared" si="13"/>
        <v>30-900-500</v>
      </c>
      <c r="K241" s="21" t="str">
        <f t="shared" si="14"/>
        <v xml:space="preserve">Стальной панельный радиатор «Kermi» (донное подключение),тип 30, высота 900, длина 500. Подключение слева </v>
      </c>
      <c r="L241" s="18">
        <v>23.61</v>
      </c>
      <c r="M241" s="23" t="str">
        <f t="shared" si="15"/>
        <v>FTV300900501L2Z</v>
      </c>
      <c r="N241" s="24" t="s">
        <v>10</v>
      </c>
      <c r="O241" s="25" t="s">
        <v>11</v>
      </c>
      <c r="P241" s="26" t="s">
        <v>25</v>
      </c>
      <c r="Q241" s="29" t="s">
        <v>23</v>
      </c>
      <c r="R241" s="27">
        <v>1973</v>
      </c>
      <c r="S241" s="28">
        <v>1.2844</v>
      </c>
    </row>
    <row r="242" spans="1:19" x14ac:dyDescent="0.25">
      <c r="A242" s="21" t="str">
        <f t="shared" si="12"/>
        <v>Тип 30, 900х600</v>
      </c>
      <c r="B242" s="20" t="s">
        <v>22</v>
      </c>
      <c r="C242" s="20">
        <v>900</v>
      </c>
      <c r="D242" s="20">
        <v>155</v>
      </c>
      <c r="E242" s="20">
        <v>600</v>
      </c>
      <c r="F242" s="20">
        <v>105</v>
      </c>
      <c r="G242" s="31">
        <v>1728.8809126398271</v>
      </c>
      <c r="H242" s="31">
        <v>1461.9914245579923</v>
      </c>
      <c r="I242" s="31">
        <v>1183.8</v>
      </c>
      <c r="J242" s="22" t="str">
        <f t="shared" si="13"/>
        <v>30-900-600</v>
      </c>
      <c r="K242" s="21" t="str">
        <f t="shared" si="14"/>
        <v xml:space="preserve">Стальной панельный радиатор «Kermi» (донное подключение),тип 30, высота 900, длина 600. Подключение слева </v>
      </c>
      <c r="L242" s="18">
        <v>28.06</v>
      </c>
      <c r="M242" s="23" t="str">
        <f t="shared" si="15"/>
        <v>FTV300900601L2Z</v>
      </c>
      <c r="N242" s="24" t="s">
        <v>10</v>
      </c>
      <c r="O242" s="25" t="s">
        <v>11</v>
      </c>
      <c r="P242" s="26" t="s">
        <v>25</v>
      </c>
      <c r="Q242" s="29" t="s">
        <v>23</v>
      </c>
      <c r="R242" s="27">
        <v>1973</v>
      </c>
      <c r="S242" s="28">
        <v>1.2844</v>
      </c>
    </row>
    <row r="243" spans="1:19" x14ac:dyDescent="0.25">
      <c r="A243" s="21" t="str">
        <f t="shared" si="12"/>
        <v>Тип 30, 900х700</v>
      </c>
      <c r="B243" s="20" t="s">
        <v>22</v>
      </c>
      <c r="C243" s="20">
        <v>900</v>
      </c>
      <c r="D243" s="20">
        <v>155</v>
      </c>
      <c r="E243" s="20">
        <v>700</v>
      </c>
      <c r="F243" s="20">
        <v>105</v>
      </c>
      <c r="G243" s="31">
        <v>2017.0277314131317</v>
      </c>
      <c r="H243" s="31">
        <v>1705.6566619843245</v>
      </c>
      <c r="I243" s="31">
        <v>1381.1</v>
      </c>
      <c r="J243" s="22" t="str">
        <f t="shared" si="13"/>
        <v>30-900-700</v>
      </c>
      <c r="K243" s="21" t="str">
        <f t="shared" si="14"/>
        <v xml:space="preserve">Стальной панельный радиатор «Kermi» (донное подключение),тип 30, высота 900, длина 700. Подключение слева </v>
      </c>
      <c r="L243" s="18">
        <v>32.520000000000003</v>
      </c>
      <c r="M243" s="23" t="str">
        <f t="shared" si="15"/>
        <v>FTV300900701L2Z</v>
      </c>
      <c r="N243" s="24" t="s">
        <v>10</v>
      </c>
      <c r="O243" s="25" t="s">
        <v>11</v>
      </c>
      <c r="P243" s="26" t="s">
        <v>25</v>
      </c>
      <c r="Q243" s="29" t="s">
        <v>23</v>
      </c>
      <c r="R243" s="27">
        <v>1973</v>
      </c>
      <c r="S243" s="28">
        <v>1.2844</v>
      </c>
    </row>
    <row r="244" spans="1:19" x14ac:dyDescent="0.25">
      <c r="A244" s="21" t="str">
        <f t="shared" si="12"/>
        <v>Тип 30, 900х800</v>
      </c>
      <c r="B244" s="20" t="s">
        <v>22</v>
      </c>
      <c r="C244" s="20">
        <v>900</v>
      </c>
      <c r="D244" s="20">
        <v>155</v>
      </c>
      <c r="E244" s="20">
        <v>800</v>
      </c>
      <c r="F244" s="20">
        <v>105</v>
      </c>
      <c r="G244" s="31">
        <v>2305.1745501864366</v>
      </c>
      <c r="H244" s="31">
        <v>1949.3218994106567</v>
      </c>
      <c r="I244" s="31">
        <v>1578.4</v>
      </c>
      <c r="J244" s="22" t="str">
        <f t="shared" si="13"/>
        <v>30-900-800</v>
      </c>
      <c r="K244" s="21" t="str">
        <f t="shared" si="14"/>
        <v xml:space="preserve">Стальной панельный радиатор «Kermi» (донное подключение),тип 30, высота 900, длина 800. Подключение слева </v>
      </c>
      <c r="L244" s="18">
        <v>36.97</v>
      </c>
      <c r="M244" s="23" t="str">
        <f t="shared" si="15"/>
        <v>FTV300900801L2Z</v>
      </c>
      <c r="N244" s="24" t="s">
        <v>10</v>
      </c>
      <c r="O244" s="25" t="s">
        <v>11</v>
      </c>
      <c r="P244" s="26" t="s">
        <v>25</v>
      </c>
      <c r="Q244" s="29" t="s">
        <v>23</v>
      </c>
      <c r="R244" s="27">
        <v>1973</v>
      </c>
      <c r="S244" s="28">
        <v>1.2844</v>
      </c>
    </row>
    <row r="245" spans="1:19" x14ac:dyDescent="0.25">
      <c r="A245" s="21" t="str">
        <f t="shared" si="12"/>
        <v>Тип 30, 900х900</v>
      </c>
      <c r="B245" s="20" t="s">
        <v>22</v>
      </c>
      <c r="C245" s="20">
        <v>900</v>
      </c>
      <c r="D245" s="20">
        <v>155</v>
      </c>
      <c r="E245" s="20">
        <v>900</v>
      </c>
      <c r="F245" s="20">
        <v>105</v>
      </c>
      <c r="G245" s="31">
        <v>2593.321368959741</v>
      </c>
      <c r="H245" s="31">
        <v>2192.9871368369886</v>
      </c>
      <c r="I245" s="31">
        <v>1775.7</v>
      </c>
      <c r="J245" s="22" t="str">
        <f t="shared" si="13"/>
        <v>30-900-900</v>
      </c>
      <c r="K245" s="21" t="str">
        <f t="shared" si="14"/>
        <v xml:space="preserve">Стальной панельный радиатор «Kermi» (донное подключение),тип 30, высота 900, длина 900. Подключение слева </v>
      </c>
      <c r="L245" s="18">
        <v>41.43</v>
      </c>
      <c r="M245" s="23" t="str">
        <f t="shared" si="15"/>
        <v>FTV300900901L2Z</v>
      </c>
      <c r="N245" s="24" t="s">
        <v>10</v>
      </c>
      <c r="O245" s="25" t="s">
        <v>11</v>
      </c>
      <c r="P245" s="26" t="s">
        <v>25</v>
      </c>
      <c r="Q245" s="29" t="s">
        <v>23</v>
      </c>
      <c r="R245" s="27">
        <v>1973</v>
      </c>
      <c r="S245" s="28">
        <v>1.2844</v>
      </c>
    </row>
    <row r="246" spans="1:19" x14ac:dyDescent="0.25">
      <c r="A246" s="21" t="str">
        <f t="shared" si="12"/>
        <v>Тип 30, 900х1000</v>
      </c>
      <c r="B246" s="20" t="s">
        <v>22</v>
      </c>
      <c r="C246" s="20">
        <v>900</v>
      </c>
      <c r="D246" s="20">
        <v>155</v>
      </c>
      <c r="E246" s="20">
        <v>1000</v>
      </c>
      <c r="F246" s="20">
        <v>105</v>
      </c>
      <c r="G246" s="31">
        <v>2881.4681877330454</v>
      </c>
      <c r="H246" s="31">
        <v>2436.6523742633208</v>
      </c>
      <c r="I246" s="31">
        <v>1973</v>
      </c>
      <c r="J246" s="22" t="str">
        <f t="shared" si="13"/>
        <v>30-900-1000</v>
      </c>
      <c r="K246" s="21" t="str">
        <f t="shared" si="14"/>
        <v xml:space="preserve">Стальной панельный радиатор «Kermi» (донное подключение),тип 30, высота 900, длина 1000. Подключение слева </v>
      </c>
      <c r="L246" s="18">
        <v>46.03</v>
      </c>
      <c r="M246" s="23" t="str">
        <f t="shared" si="15"/>
        <v>FTV300901001L2Z</v>
      </c>
      <c r="N246" s="24" t="s">
        <v>10</v>
      </c>
      <c r="O246" s="25" t="s">
        <v>11</v>
      </c>
      <c r="P246" s="26" t="s">
        <v>25</v>
      </c>
      <c r="Q246" s="29" t="s">
        <v>23</v>
      </c>
      <c r="R246" s="27">
        <v>1973</v>
      </c>
      <c r="S246" s="28">
        <v>1.2844</v>
      </c>
    </row>
    <row r="247" spans="1:19" x14ac:dyDescent="0.25">
      <c r="A247" s="21" t="str">
        <f t="shared" si="12"/>
        <v>Тип 30, 900х1100</v>
      </c>
      <c r="B247" s="20" t="s">
        <v>22</v>
      </c>
      <c r="C247" s="20">
        <v>900</v>
      </c>
      <c r="D247" s="20">
        <v>155</v>
      </c>
      <c r="E247" s="20">
        <v>1100</v>
      </c>
      <c r="F247" s="20">
        <v>105</v>
      </c>
      <c r="G247" s="31">
        <v>3169.6150065063503</v>
      </c>
      <c r="H247" s="31">
        <v>2680.3176116896529</v>
      </c>
      <c r="I247" s="31">
        <v>2170.3000000000002</v>
      </c>
      <c r="J247" s="22" t="str">
        <f t="shared" si="13"/>
        <v>30-900-1100</v>
      </c>
      <c r="K247" s="21" t="str">
        <f t="shared" si="14"/>
        <v xml:space="preserve">Стальной панельный радиатор «Kermi» (донное подключение),тип 30, высота 900, длина 1100. Подключение слева </v>
      </c>
      <c r="L247" s="18">
        <v>50.49</v>
      </c>
      <c r="M247" s="23" t="str">
        <f t="shared" si="15"/>
        <v>FTV300901101L2Z</v>
      </c>
      <c r="N247" s="24" t="s">
        <v>10</v>
      </c>
      <c r="O247" s="25" t="s">
        <v>11</v>
      </c>
      <c r="P247" s="26" t="s">
        <v>25</v>
      </c>
      <c r="Q247" s="29" t="s">
        <v>23</v>
      </c>
      <c r="R247" s="27">
        <v>1973</v>
      </c>
      <c r="S247" s="28">
        <v>1.2844</v>
      </c>
    </row>
    <row r="248" spans="1:19" x14ac:dyDescent="0.25">
      <c r="A248" s="21" t="str">
        <f t="shared" si="12"/>
        <v>Тип 30, 900х1200</v>
      </c>
      <c r="B248" s="20" t="s">
        <v>22</v>
      </c>
      <c r="C248" s="20">
        <v>900</v>
      </c>
      <c r="D248" s="20">
        <v>155</v>
      </c>
      <c r="E248" s="20">
        <v>1200</v>
      </c>
      <c r="F248" s="20">
        <v>105</v>
      </c>
      <c r="G248" s="31">
        <v>3457.7618252796542</v>
      </c>
      <c r="H248" s="31">
        <v>2923.9828491159847</v>
      </c>
      <c r="I248" s="31">
        <v>2367.6</v>
      </c>
      <c r="J248" s="22" t="str">
        <f t="shared" si="13"/>
        <v>30-900-1200</v>
      </c>
      <c r="K248" s="21" t="str">
        <f t="shared" si="14"/>
        <v xml:space="preserve">Стальной панельный радиатор «Kermi» (донное подключение),тип 30, высота 900, длина 1200. Подключение слева </v>
      </c>
      <c r="L248" s="18">
        <v>54.94</v>
      </c>
      <c r="M248" s="23" t="str">
        <f t="shared" si="15"/>
        <v>FTV300901201L2Z</v>
      </c>
      <c r="N248" s="24" t="s">
        <v>10</v>
      </c>
      <c r="O248" s="25" t="s">
        <v>11</v>
      </c>
      <c r="P248" s="26" t="s">
        <v>25</v>
      </c>
      <c r="Q248" s="29" t="s">
        <v>23</v>
      </c>
      <c r="R248" s="27">
        <v>1973</v>
      </c>
      <c r="S248" s="28">
        <v>1.2844</v>
      </c>
    </row>
    <row r="249" spans="1:19" x14ac:dyDescent="0.25">
      <c r="A249" s="21" t="str">
        <f t="shared" si="12"/>
        <v>Тип 30, 900х1300</v>
      </c>
      <c r="B249" s="20" t="s">
        <v>22</v>
      </c>
      <c r="C249" s="20">
        <v>900</v>
      </c>
      <c r="D249" s="20">
        <v>155</v>
      </c>
      <c r="E249" s="20">
        <v>1300</v>
      </c>
      <c r="F249" s="20">
        <v>105</v>
      </c>
      <c r="G249" s="31">
        <v>3745.9086440529591</v>
      </c>
      <c r="H249" s="31">
        <v>3167.6480865423173</v>
      </c>
      <c r="I249" s="31">
        <v>2564.9</v>
      </c>
      <c r="J249" s="22" t="str">
        <f t="shared" si="13"/>
        <v>30-900-1300</v>
      </c>
      <c r="K249" s="21" t="str">
        <f t="shared" si="14"/>
        <v xml:space="preserve">Стальной панельный радиатор «Kermi» (донное подключение),тип 30, высота 900, длина 1300. Подключение слева </v>
      </c>
      <c r="L249" s="18">
        <v>59.4</v>
      </c>
      <c r="M249" s="23" t="str">
        <f t="shared" si="15"/>
        <v>FTV300901301L2Z</v>
      </c>
      <c r="N249" s="24" t="s">
        <v>10</v>
      </c>
      <c r="O249" s="25" t="s">
        <v>11</v>
      </c>
      <c r="P249" s="26" t="s">
        <v>25</v>
      </c>
      <c r="Q249" s="29" t="s">
        <v>23</v>
      </c>
      <c r="R249" s="27">
        <v>1973</v>
      </c>
      <c r="S249" s="28">
        <v>1.2844</v>
      </c>
    </row>
    <row r="250" spans="1:19" x14ac:dyDescent="0.25">
      <c r="A250" s="21" t="str">
        <f t="shared" si="12"/>
        <v>Тип 30, 900х1400</v>
      </c>
      <c r="B250" s="20" t="s">
        <v>22</v>
      </c>
      <c r="C250" s="20">
        <v>900</v>
      </c>
      <c r="D250" s="20">
        <v>155</v>
      </c>
      <c r="E250" s="20">
        <v>1400</v>
      </c>
      <c r="F250" s="20">
        <v>105</v>
      </c>
      <c r="G250" s="31">
        <v>4034.0554628262635</v>
      </c>
      <c r="H250" s="31">
        <v>3411.313323968649</v>
      </c>
      <c r="I250" s="31">
        <v>2762.2</v>
      </c>
      <c r="J250" s="22" t="str">
        <f t="shared" si="13"/>
        <v>30-900-1400</v>
      </c>
      <c r="K250" s="21" t="str">
        <f t="shared" si="14"/>
        <v xml:space="preserve">Стальной панельный радиатор «Kermi» (донное подключение),тип 30, высота 900, длина 1400. Подключение слева </v>
      </c>
      <c r="L250" s="18">
        <v>64</v>
      </c>
      <c r="M250" s="23" t="str">
        <f t="shared" si="15"/>
        <v>FTV300901401L2Z</v>
      </c>
      <c r="N250" s="24" t="s">
        <v>10</v>
      </c>
      <c r="O250" s="25" t="s">
        <v>11</v>
      </c>
      <c r="P250" s="26" t="s">
        <v>25</v>
      </c>
      <c r="Q250" s="29" t="s">
        <v>23</v>
      </c>
      <c r="R250" s="27">
        <v>1973</v>
      </c>
      <c r="S250" s="28">
        <v>1.2844</v>
      </c>
    </row>
    <row r="251" spans="1:19" x14ac:dyDescent="0.25">
      <c r="A251" s="21" t="str">
        <f t="shared" si="12"/>
        <v>Тип 30, 900х1600</v>
      </c>
      <c r="B251" s="20" t="s">
        <v>22</v>
      </c>
      <c r="C251" s="20">
        <v>900</v>
      </c>
      <c r="D251" s="20">
        <v>155</v>
      </c>
      <c r="E251" s="20">
        <v>1600</v>
      </c>
      <c r="F251" s="20">
        <v>105</v>
      </c>
      <c r="G251" s="31">
        <v>4610.3491003728732</v>
      </c>
      <c r="H251" s="31">
        <v>3898.6437988213133</v>
      </c>
      <c r="I251" s="31">
        <v>3156.8</v>
      </c>
      <c r="J251" s="22" t="str">
        <f t="shared" si="13"/>
        <v>30-900-1600</v>
      </c>
      <c r="K251" s="21" t="str">
        <f t="shared" si="14"/>
        <v xml:space="preserve">Стальной панельный радиатор «Kermi» (донное подключение),тип 30, высота 900, длина 1600. Подключение слева </v>
      </c>
      <c r="L251" s="18">
        <v>73.06</v>
      </c>
      <c r="M251" s="23" t="str">
        <f t="shared" si="15"/>
        <v>FTV300901601L2Z</v>
      </c>
      <c r="N251" s="24" t="s">
        <v>10</v>
      </c>
      <c r="O251" s="25" t="s">
        <v>11</v>
      </c>
      <c r="P251" s="26" t="s">
        <v>25</v>
      </c>
      <c r="Q251" s="29" t="s">
        <v>23</v>
      </c>
      <c r="R251" s="27">
        <v>1973</v>
      </c>
      <c r="S251" s="28">
        <v>1.2844</v>
      </c>
    </row>
    <row r="252" spans="1:19" x14ac:dyDescent="0.25">
      <c r="A252" s="21" t="str">
        <f t="shared" si="12"/>
        <v>Тип 30, 900х1800</v>
      </c>
      <c r="B252" s="20" t="s">
        <v>22</v>
      </c>
      <c r="C252" s="20">
        <v>900</v>
      </c>
      <c r="D252" s="20">
        <v>155</v>
      </c>
      <c r="E252" s="20">
        <v>1800</v>
      </c>
      <c r="F252" s="20">
        <v>105</v>
      </c>
      <c r="G252" s="31">
        <v>5186.642737919482</v>
      </c>
      <c r="H252" s="31">
        <v>4385.9742736739772</v>
      </c>
      <c r="I252" s="31">
        <v>3551.4</v>
      </c>
      <c r="J252" s="22" t="str">
        <f t="shared" si="13"/>
        <v>30-900-1800</v>
      </c>
      <c r="K252" s="21" t="str">
        <f t="shared" si="14"/>
        <v xml:space="preserve">Стальной панельный радиатор «Kermi» (донное подключение),тип 30, высота 900, длина 1800. Подключение слева </v>
      </c>
      <c r="L252" s="18">
        <v>82.06</v>
      </c>
      <c r="M252" s="23" t="str">
        <f t="shared" si="15"/>
        <v>FTV300901801L2Z</v>
      </c>
      <c r="N252" s="24" t="s">
        <v>10</v>
      </c>
      <c r="O252" s="25" t="s">
        <v>11</v>
      </c>
      <c r="P252" s="26" t="s">
        <v>25</v>
      </c>
      <c r="Q252" s="29" t="s">
        <v>23</v>
      </c>
      <c r="R252" s="27">
        <v>1973</v>
      </c>
      <c r="S252" s="28">
        <v>1.2844</v>
      </c>
    </row>
    <row r="253" spans="1:19" x14ac:dyDescent="0.25">
      <c r="A253" s="21" t="str">
        <f t="shared" si="12"/>
        <v>Тип 30, 900х2000</v>
      </c>
      <c r="B253" s="20" t="s">
        <v>22</v>
      </c>
      <c r="C253" s="20">
        <v>900</v>
      </c>
      <c r="D253" s="20">
        <v>155</v>
      </c>
      <c r="E253" s="20">
        <v>2000</v>
      </c>
      <c r="F253" s="20">
        <v>105</v>
      </c>
      <c r="G253" s="31">
        <v>5762.9363754660908</v>
      </c>
      <c r="H253" s="31">
        <v>4873.3047485266416</v>
      </c>
      <c r="I253" s="31">
        <v>3946</v>
      </c>
      <c r="J253" s="22" t="str">
        <f t="shared" si="13"/>
        <v>30-900-2000</v>
      </c>
      <c r="K253" s="21" t="str">
        <f t="shared" si="14"/>
        <v xml:space="preserve">Стальной панельный радиатор «Kermi» (донное подключение),тип 30, высота 900, длина 2000. Подключение слева </v>
      </c>
      <c r="L253" s="18">
        <v>90.97</v>
      </c>
      <c r="M253" s="23" t="str">
        <f t="shared" si="15"/>
        <v>FTV300902001L2Z</v>
      </c>
      <c r="N253" s="24" t="s">
        <v>10</v>
      </c>
      <c r="O253" s="25" t="s">
        <v>11</v>
      </c>
      <c r="P253" s="26" t="s">
        <v>25</v>
      </c>
      <c r="Q253" s="29" t="s">
        <v>23</v>
      </c>
      <c r="R253" s="27">
        <v>1973</v>
      </c>
      <c r="S253" s="28">
        <v>1.2844</v>
      </c>
    </row>
    <row r="254" spans="1:19" x14ac:dyDescent="0.25">
      <c r="A254" s="21" t="str">
        <f t="shared" si="12"/>
        <v>Тип 30, 900х2300</v>
      </c>
      <c r="B254" s="20" t="s">
        <v>22</v>
      </c>
      <c r="C254" s="20">
        <v>900</v>
      </c>
      <c r="D254" s="20">
        <v>155</v>
      </c>
      <c r="E254" s="20">
        <v>2300</v>
      </c>
      <c r="F254" s="20">
        <v>105</v>
      </c>
      <c r="G254" s="31">
        <v>6627.376831786004</v>
      </c>
      <c r="H254" s="31">
        <v>5604.3004608056372</v>
      </c>
      <c r="I254" s="31">
        <v>4537.8999999999996</v>
      </c>
      <c r="J254" s="22" t="str">
        <f t="shared" si="13"/>
        <v>30-900-2300</v>
      </c>
      <c r="K254" s="21" t="str">
        <f t="shared" si="14"/>
        <v xml:space="preserve">Стальной панельный радиатор «Kermi» (донное подключение),тип 30, высота 900, длина 2300. Подключение слева </v>
      </c>
      <c r="L254" s="18">
        <v>104.33</v>
      </c>
      <c r="M254" s="23" t="str">
        <f t="shared" si="15"/>
        <v>FTV300902301L2Z</v>
      </c>
      <c r="N254" s="24" t="s">
        <v>10</v>
      </c>
      <c r="O254" s="25" t="s">
        <v>11</v>
      </c>
      <c r="P254" s="26" t="s">
        <v>25</v>
      </c>
      <c r="Q254" s="29" t="s">
        <v>23</v>
      </c>
      <c r="R254" s="27">
        <v>1973</v>
      </c>
      <c r="S254" s="28">
        <v>1.2844</v>
      </c>
    </row>
    <row r="255" spans="1:19" x14ac:dyDescent="0.25">
      <c r="A255" s="21" t="str">
        <f t="shared" si="12"/>
        <v>Тип 30, 900х2600</v>
      </c>
      <c r="B255" s="20" t="s">
        <v>22</v>
      </c>
      <c r="C255" s="20">
        <v>900</v>
      </c>
      <c r="D255" s="20">
        <v>155</v>
      </c>
      <c r="E255" s="20">
        <v>2600</v>
      </c>
      <c r="F255" s="20">
        <v>105</v>
      </c>
      <c r="G255" s="31">
        <v>7491.8172881059181</v>
      </c>
      <c r="H255" s="31">
        <v>6335.2961730846346</v>
      </c>
      <c r="I255" s="31">
        <v>5129.8</v>
      </c>
      <c r="J255" s="22" t="str">
        <f t="shared" si="13"/>
        <v>30-900-2600</v>
      </c>
      <c r="K255" s="21" t="str">
        <f t="shared" si="14"/>
        <v xml:space="preserve">Стальной панельный радиатор «Kermi» (донное подключение),тип 30, высота 900, длина 2600. Подключение слева </v>
      </c>
      <c r="L255" s="18">
        <v>117.85</v>
      </c>
      <c r="M255" s="23" t="str">
        <f t="shared" si="15"/>
        <v>FTV300902601L2Z</v>
      </c>
      <c r="N255" s="24" t="s">
        <v>10</v>
      </c>
      <c r="O255" s="25" t="s">
        <v>11</v>
      </c>
      <c r="P255" s="26" t="s">
        <v>25</v>
      </c>
      <c r="Q255" s="29" t="s">
        <v>23</v>
      </c>
      <c r="R255" s="27">
        <v>1973</v>
      </c>
      <c r="S255" s="28">
        <v>1.2844</v>
      </c>
    </row>
    <row r="256" spans="1:19" x14ac:dyDescent="0.25">
      <c r="A256" s="21" t="str">
        <f t="shared" si="12"/>
        <v>Тип 30, 900х3000</v>
      </c>
      <c r="B256" s="20" t="s">
        <v>22</v>
      </c>
      <c r="C256" s="20">
        <v>900</v>
      </c>
      <c r="D256" s="20">
        <v>155</v>
      </c>
      <c r="E256" s="20">
        <v>3000</v>
      </c>
      <c r="F256" s="20">
        <v>105</v>
      </c>
      <c r="G256" s="31">
        <v>8644.4045631991357</v>
      </c>
      <c r="H256" s="31">
        <v>7309.9571227899623</v>
      </c>
      <c r="I256" s="31">
        <v>5919</v>
      </c>
      <c r="J256" s="22" t="str">
        <f t="shared" si="13"/>
        <v>30-900-3000</v>
      </c>
      <c r="K256" s="21" t="str">
        <f t="shared" si="14"/>
        <v xml:space="preserve">Стальной панельный радиатор «Kermi» (донное подключение),тип 30, высота 900, длина 3000. Подключение слева </v>
      </c>
      <c r="L256" s="18">
        <v>135.82</v>
      </c>
      <c r="M256" s="23" t="str">
        <f t="shared" si="15"/>
        <v>FTV300903001L2Z</v>
      </c>
      <c r="N256" s="24" t="s">
        <v>10</v>
      </c>
      <c r="O256" s="25" t="s">
        <v>11</v>
      </c>
      <c r="P256" s="26" t="s">
        <v>25</v>
      </c>
      <c r="Q256" s="29" t="s">
        <v>23</v>
      </c>
      <c r="R256" s="27">
        <v>1973</v>
      </c>
      <c r="S256" s="28">
        <v>1.2844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2016-12-14T09:11:03Z</dcterms:created>
  <dcterms:modified xsi:type="dcterms:W3CDTF">2019-04-30T22:08:47Z</dcterms:modified>
</cp:coreProperties>
</file>