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Гигиенические\K\"/>
    </mc:Choice>
  </mc:AlternateContent>
  <xr:revisionPtr revIDLastSave="0" documentId="13_ncr:1_{751D2231-1792-4A55-A170-284A2766BCF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" i="1"/>
  <c r="K98" i="1" l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87" i="1"/>
  <c r="K88" i="1"/>
  <c r="K89" i="1"/>
  <c r="K90" i="1"/>
  <c r="K91" i="1"/>
  <c r="K92" i="1"/>
  <c r="K93" i="1"/>
  <c r="K94" i="1"/>
  <c r="K95" i="1"/>
  <c r="K96" i="1"/>
  <c r="K97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K86" i="1" l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<sst xmlns="http://schemas.openxmlformats.org/spreadsheetml/2006/main" count="1293" uniqueCount="26">
  <si>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</si>
  <si>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</si>
  <si>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</si>
  <si>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</si>
  <si>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</si>
  <si>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</si>
  <si>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</si>
  <si>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</si>
  <si>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</si>
  <si>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</si>
  <si>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</si>
  <si>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</si>
  <si>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F_sl##HVAC_HEATING_LOAD##WATTS</t>
  </si>
  <si>
    <t>n##OTHER##</t>
  </si>
  <si>
    <t>Крепление настенное##OTHER##</t>
  </si>
  <si>
    <t>ADSK_Наименование краткое##OTHER##</t>
  </si>
  <si>
    <t>ADSK_Наименование##OTHER##</t>
  </si>
  <si>
    <t>ADSK_Масса##OTHER##</t>
  </si>
  <si>
    <t>ADSK_Код изделия##OTHER##</t>
  </si>
  <si>
    <t>ADSK_Завод-изготовитель##OTHER##</t>
  </si>
  <si>
    <t>Тип 20</t>
  </si>
  <si>
    <t>Тип 30</t>
  </si>
  <si>
    <t>https://www.kermi.ru/sistemy-otoplenija/produkcija/radiatory/stalnye-panelnye-radiatory/therm-x2-line/</t>
  </si>
  <si>
    <t>Вл_Крепление настенное : Крепление комплектно</t>
  </si>
  <si>
    <t>Вл_Внутренняя вертикальная консоль : Длина трубы 460 мм</t>
  </si>
  <si>
    <t>Вл_Внутренняя вертикальная консоль : Длина трубы 760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</si>
</sst>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Fill="1" applyBorder="1"/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49" fontId="0" fillId="0" borderId="0" xfId="0" applyNumberFormat="1"/>
    <xf numFmtId="0" fontId="0" fillId="0" borderId="2" xfId="0" applyFill="1" applyBorder="1" applyAlignment="1">
      <alignment wrapText="1"/>
    </xf>
    <xf numFmtId="0" fontId="1" fillId="0" borderId="2" xfId="1" applyFill="1" applyBorder="1"/>
    <xf numFmtId="164" fontId="2" fillId="0" borderId="2" xfId="0" applyNumberFormat="1" applyFont="1" applyFill="1" applyBorder="1"/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0" fillId="0" borderId="2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2" xfId="0" applyFill="1" applyBorder="1" applyAlignment="1">
      <alignment vertical="center"/>
    </xf>
    <xf numFmtId="1" fontId="3" fillId="3" borderId="3" xfId="0" applyNumberFormat="1" applyFont="1" applyFill="1" applyBorder="1"/>
    <xf numFmtId="1" fontId="2" fillId="4" borderId="2" xfId="0" applyNumberFormat="1" applyFont="1" applyFill="1" applyBorder="1"/>
    <xf numFmtId="1" fontId="0" fillId="0" borderId="0" xfId="0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ermi.ru/sistemy-otoplenija/produkcija/radiatory/stalnye-panelnye-radiatory/therm-x2-line/" TargetMode="External"/><Relationship Id="rId1" Type="http://schemas.openxmlformats.org/officeDocument/2006/relationships/hyperlink" Target="https://www.kermi.ru/sistemy-otoplenija/produkcija/radiatory/stalnye-panelnye-radiatory/therm-x2-l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6"/>
  <sheetViews>
    <sheetView tabSelected="1" topLeftCell="O238" workbookViewId="0">
      <selection activeCell="P254" sqref="P254"/>
    </sheetView>
  </sheetViews>
  <sheetFormatPr defaultRowHeight="15" x14ac:dyDescent="0.25"/>
  <cols>
    <col min="1" max="1" width="15.85546875" bestFit="1" customWidth="1"/>
    <col min="2" max="2" width="37.42578125" bestFit="1" customWidth="1"/>
    <col min="7" max="9" width="9.140625" style="19"/>
    <col min="10" max="10" width="29.85546875" bestFit="1" customWidth="1"/>
    <col min="11" max="11" width="90.5703125" bestFit="1" customWidth="1"/>
    <col min="12" max="12" width="14.42578125" bestFit="1" customWidth="1"/>
    <col min="13" max="13" width="24.7109375" bestFit="1" customWidth="1"/>
    <col min="14" max="14" width="42.7109375" customWidth="1"/>
    <col min="15" max="15" width="100.85546875" bestFit="1" customWidth="1"/>
    <col min="16" max="16" width="79.5703125" style="15" customWidth="1"/>
    <col min="17" max="17" width="61.140625" customWidth="1"/>
    <col min="18" max="18" width="9.140625" style="11"/>
    <col min="19" max="19" width="9.140625" style="13"/>
  </cols>
  <sheetData>
    <row r="1" spans="1:19" x14ac:dyDescent="0.25">
      <c r="A1" s="1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7" t="s">
        <v>5</v>
      </c>
      <c r="H1" s="17" t="s">
        <v>6</v>
      </c>
      <c r="I1" s="17" t="s">
        <v>7</v>
      </c>
      <c r="J1" s="3" t="s">
        <v>15</v>
      </c>
      <c r="K1" s="16" t="s">
        <v>16</v>
      </c>
      <c r="L1" s="3" t="s">
        <v>17</v>
      </c>
      <c r="M1" s="2" t="s">
        <v>18</v>
      </c>
      <c r="N1" s="16" t="s">
        <v>19</v>
      </c>
      <c r="O1" s="4" t="s">
        <v>8</v>
      </c>
      <c r="P1" s="15" t="s">
        <v>9</v>
      </c>
      <c r="Q1" s="5" t="s">
        <v>14</v>
      </c>
      <c r="R1" s="9" t="s">
        <v>12</v>
      </c>
      <c r="S1" s="12" t="s">
        <v>13</v>
      </c>
    </row>
    <row r="2" spans="1:19" x14ac:dyDescent="0.25">
      <c r="A2" s="1" t="str">
        <f t="shared" ref="A2:A65" si="0">CONCATENATE(B2,", ",C2,"х",E2)</f>
        <v>Тип 10, 305х405</v>
      </c>
      <c r="B2" s="3" t="s">
        <v>10</v>
      </c>
      <c r="C2" s="3">
        <v>305</v>
      </c>
      <c r="D2" s="3">
        <v>63</v>
      </c>
      <c r="E2" s="3">
        <v>405</v>
      </c>
      <c r="F2" s="3">
        <v>18</v>
      </c>
      <c r="G2" s="18">
        <v>170.74420342119828</v>
      </c>
      <c r="H2" s="18">
        <v>144.23737718647337</v>
      </c>
      <c r="I2" s="18">
        <v>116.64000000000001</v>
      </c>
      <c r="J2" s="3" t="str">
        <f t="shared" ref="J2:J65" si="1">CONCATENATE((RIGHT(B2,2)),"-",C2,"-",E2)</f>
        <v>10-305-405</v>
      </c>
      <c r="K2" s="4" t="str">
        <f t="shared" ref="K2:K65" si="2">CONCATENATE("Стальной панельный радиатор «Kermi» (боковое подключение)",",",(LOWER(B2)), ","," высота ",C2, ","," длина ",E2)</f>
        <v>Стальной панельный радиатор «Kermi» (боковое подключение),тип 10, высота 305, длина 405</v>
      </c>
      <c r="L2" s="3">
        <v>3.86</v>
      </c>
      <c r="M2" s="2" t="str">
        <f>CONCATENATE("PLK",(RIGHT(B2,2)),(CONCATENATE(0,ROUNDDOWN(C2/10,0))),(IF((E2&gt;999),ROUNDDOWN(E2/10,0),CONCATENATE(0,ROUNDDOWN(E2/10,0)))),1,"N",2,"Z")</f>
        <v>PLK100300401N2Z</v>
      </c>
      <c r="N2" s="6" t="s">
        <v>11</v>
      </c>
      <c r="O2" s="7" t="s">
        <v>22</v>
      </c>
      <c r="P2" s="3" t="s">
        <v>24</v>
      </c>
      <c r="Q2" s="14" t="s">
        <v>23</v>
      </c>
      <c r="R2" s="10">
        <v>288</v>
      </c>
      <c r="S2" s="8">
        <v>1.2923</v>
      </c>
    </row>
    <row r="3" spans="1:19" x14ac:dyDescent="0.25">
      <c r="A3" s="1" t="str">
        <f t="shared" si="0"/>
        <v>Тип 10, 305х505</v>
      </c>
      <c r="B3" s="3" t="s">
        <v>10</v>
      </c>
      <c r="C3" s="3">
        <v>305</v>
      </c>
      <c r="D3" s="3">
        <v>63</v>
      </c>
      <c r="E3" s="3">
        <v>505</v>
      </c>
      <c r="F3" s="3">
        <v>18</v>
      </c>
      <c r="G3" s="18">
        <v>212.90326599433362</v>
      </c>
      <c r="H3" s="18">
        <v>179.85154439300999</v>
      </c>
      <c r="I3" s="18">
        <v>145.44</v>
      </c>
      <c r="J3" s="3" t="str">
        <f t="shared" si="1"/>
        <v>10-305-505</v>
      </c>
      <c r="K3" s="4" t="str">
        <f t="shared" si="2"/>
        <v>Стальной панельный радиатор «Kermi» (боковое подключение),тип 10, высота 305, длина 505</v>
      </c>
      <c r="L3" s="3">
        <v>4.63</v>
      </c>
      <c r="M3" s="2" t="str">
        <f t="shared" ref="M3:M66" si="3">CONCATENATE("PLK",(RIGHT(B3,2)),(CONCATENATE(0,ROUNDDOWN(C3/10,0))),(IF((E3&gt;999),ROUNDDOWN(E3/10,0),CONCATENATE(0,ROUNDDOWN(E3/10,0)))),1,"N",2,"Z")</f>
        <v>PLK100300501N2Z</v>
      </c>
      <c r="N3" s="6" t="s">
        <v>11</v>
      </c>
      <c r="O3" s="7" t="s">
        <v>22</v>
      </c>
      <c r="P3" s="3" t="s">
        <v>24</v>
      </c>
      <c r="Q3" s="14" t="s">
        <v>23</v>
      </c>
      <c r="R3" s="10">
        <v>288</v>
      </c>
      <c r="S3" s="8">
        <v>1.2923</v>
      </c>
    </row>
    <row r="4" spans="1:19" x14ac:dyDescent="0.25">
      <c r="A4" s="1" t="str">
        <f t="shared" si="0"/>
        <v>Тип 10, 305х605</v>
      </c>
      <c r="B4" s="3" t="s">
        <v>10</v>
      </c>
      <c r="C4" s="3">
        <v>305</v>
      </c>
      <c r="D4" s="3">
        <v>63</v>
      </c>
      <c r="E4" s="3">
        <v>605</v>
      </c>
      <c r="F4" s="3">
        <v>18</v>
      </c>
      <c r="G4" s="18">
        <v>255.062328567469</v>
      </c>
      <c r="H4" s="18">
        <v>215.46571159954661</v>
      </c>
      <c r="I4" s="18">
        <v>174.24</v>
      </c>
      <c r="J4" s="3" t="str">
        <f t="shared" si="1"/>
        <v>10-305-605</v>
      </c>
      <c r="K4" s="4" t="str">
        <f t="shared" si="2"/>
        <v>Стальной панельный радиатор «Kermi» (боковое подключение),тип 10, высота 305, длина 605</v>
      </c>
      <c r="L4" s="3">
        <v>5.4</v>
      </c>
      <c r="M4" s="2" t="str">
        <f t="shared" si="3"/>
        <v>PLK100300601N2Z</v>
      </c>
      <c r="N4" s="6" t="s">
        <v>11</v>
      </c>
      <c r="O4" s="7" t="s">
        <v>22</v>
      </c>
      <c r="P4" s="3" t="s">
        <v>24</v>
      </c>
      <c r="Q4" s="14" t="s">
        <v>23</v>
      </c>
      <c r="R4" s="10">
        <v>288</v>
      </c>
      <c r="S4" s="8">
        <v>1.2923</v>
      </c>
    </row>
    <row r="5" spans="1:19" x14ac:dyDescent="0.25">
      <c r="A5" s="1" t="str">
        <f t="shared" si="0"/>
        <v>Тип 10, 305х705</v>
      </c>
      <c r="B5" s="3" t="s">
        <v>10</v>
      </c>
      <c r="C5" s="3">
        <v>305</v>
      </c>
      <c r="D5" s="3">
        <v>63</v>
      </c>
      <c r="E5" s="3">
        <v>705</v>
      </c>
      <c r="F5" s="3">
        <v>18</v>
      </c>
      <c r="G5" s="18">
        <v>297.22139114060434</v>
      </c>
      <c r="H5" s="18">
        <v>251.07987880608323</v>
      </c>
      <c r="I5" s="18">
        <v>203.04</v>
      </c>
      <c r="J5" s="3" t="str">
        <f t="shared" si="1"/>
        <v>10-305-705</v>
      </c>
      <c r="K5" s="4" t="str">
        <f t="shared" si="2"/>
        <v>Стальной панельный радиатор «Kermi» (боковое подключение),тип 10, высота 305, длина 705</v>
      </c>
      <c r="L5" s="3">
        <v>6.17</v>
      </c>
      <c r="M5" s="2" t="str">
        <f t="shared" si="3"/>
        <v>PLK100300701N2Z</v>
      </c>
      <c r="N5" s="6" t="s">
        <v>11</v>
      </c>
      <c r="O5" s="7" t="s">
        <v>22</v>
      </c>
      <c r="P5" s="3" t="s">
        <v>24</v>
      </c>
      <c r="Q5" s="14" t="s">
        <v>23</v>
      </c>
      <c r="R5" s="10">
        <v>288</v>
      </c>
      <c r="S5" s="8">
        <v>1.2923</v>
      </c>
    </row>
    <row r="6" spans="1:19" x14ac:dyDescent="0.25">
      <c r="A6" s="1" t="str">
        <f t="shared" si="0"/>
        <v>Тип 10, 305х805</v>
      </c>
      <c r="B6" s="3" t="s">
        <v>10</v>
      </c>
      <c r="C6" s="3">
        <v>305</v>
      </c>
      <c r="D6" s="3">
        <v>63</v>
      </c>
      <c r="E6" s="3">
        <v>805</v>
      </c>
      <c r="F6" s="3">
        <v>18</v>
      </c>
      <c r="G6" s="18">
        <v>339.38045371373977</v>
      </c>
      <c r="H6" s="18">
        <v>286.69404601261988</v>
      </c>
      <c r="I6" s="18">
        <v>231.84</v>
      </c>
      <c r="J6" s="3" t="str">
        <f t="shared" si="1"/>
        <v>10-305-805</v>
      </c>
      <c r="K6" s="4" t="str">
        <f t="shared" si="2"/>
        <v>Стальной панельный радиатор «Kermi» (боковое подключение),тип 10, высота 305, длина 805</v>
      </c>
      <c r="L6" s="3">
        <v>6.94</v>
      </c>
      <c r="M6" s="2" t="str">
        <f t="shared" si="3"/>
        <v>PLK100300801N2Z</v>
      </c>
      <c r="N6" s="6" t="s">
        <v>11</v>
      </c>
      <c r="O6" s="7" t="s">
        <v>22</v>
      </c>
      <c r="P6" s="3" t="s">
        <v>24</v>
      </c>
      <c r="Q6" s="14" t="s">
        <v>23</v>
      </c>
      <c r="R6" s="10">
        <v>288</v>
      </c>
      <c r="S6" s="8">
        <v>1.2923</v>
      </c>
    </row>
    <row r="7" spans="1:19" x14ac:dyDescent="0.25">
      <c r="A7" s="1" t="str">
        <f t="shared" si="0"/>
        <v>Тип 10, 305х905</v>
      </c>
      <c r="B7" s="3" t="s">
        <v>10</v>
      </c>
      <c r="C7" s="3">
        <v>305</v>
      </c>
      <c r="D7" s="3">
        <v>63</v>
      </c>
      <c r="E7" s="3">
        <v>905</v>
      </c>
      <c r="F7" s="3">
        <v>18</v>
      </c>
      <c r="G7" s="18">
        <v>381.53951628687514</v>
      </c>
      <c r="H7" s="18">
        <v>322.30821321915653</v>
      </c>
      <c r="I7" s="18">
        <v>260.64</v>
      </c>
      <c r="J7" s="3" t="str">
        <f t="shared" si="1"/>
        <v>10-305-905</v>
      </c>
      <c r="K7" s="4" t="str">
        <f t="shared" si="2"/>
        <v>Стальной панельный радиатор «Kermi» (боковое подключение),тип 10, высота 305, длина 905</v>
      </c>
      <c r="L7" s="3">
        <v>7.71</v>
      </c>
      <c r="M7" s="2" t="str">
        <f t="shared" si="3"/>
        <v>PLK100300901N2Z</v>
      </c>
      <c r="N7" s="6" t="s">
        <v>11</v>
      </c>
      <c r="O7" s="7" t="s">
        <v>22</v>
      </c>
      <c r="P7" s="3" t="s">
        <v>24</v>
      </c>
      <c r="Q7" s="14" t="s">
        <v>23</v>
      </c>
      <c r="R7" s="10">
        <v>288</v>
      </c>
      <c r="S7" s="8">
        <v>1.2923</v>
      </c>
    </row>
    <row r="8" spans="1:19" x14ac:dyDescent="0.25">
      <c r="A8" s="1" t="str">
        <f t="shared" si="0"/>
        <v>Тип 10, 305х1005</v>
      </c>
      <c r="B8" s="3" t="s">
        <v>10</v>
      </c>
      <c r="C8" s="3">
        <v>305</v>
      </c>
      <c r="D8" s="3">
        <v>63</v>
      </c>
      <c r="E8" s="3">
        <v>1005</v>
      </c>
      <c r="F8" s="3">
        <v>18</v>
      </c>
      <c r="G8" s="18">
        <v>423.69857886001046</v>
      </c>
      <c r="H8" s="18">
        <v>357.92238042569312</v>
      </c>
      <c r="I8" s="18">
        <v>289.43999999999994</v>
      </c>
      <c r="J8" s="3" t="str">
        <f t="shared" si="1"/>
        <v>10-305-1005</v>
      </c>
      <c r="K8" s="4" t="str">
        <f t="shared" si="2"/>
        <v>Стальной панельный радиатор «Kermi» (боковое подключение),тип 10, высота 305, длина 1005</v>
      </c>
      <c r="L8" s="3">
        <v>8.48</v>
      </c>
      <c r="M8" s="2" t="str">
        <f t="shared" si="3"/>
        <v>PLK100301001N2Z</v>
      </c>
      <c r="N8" s="6" t="s">
        <v>11</v>
      </c>
      <c r="O8" s="7" t="s">
        <v>22</v>
      </c>
      <c r="P8" s="3" t="s">
        <v>24</v>
      </c>
      <c r="Q8" s="14" t="s">
        <v>23</v>
      </c>
      <c r="R8" s="10">
        <v>288</v>
      </c>
      <c r="S8" s="8">
        <v>1.2923</v>
      </c>
    </row>
    <row r="9" spans="1:19" x14ac:dyDescent="0.25">
      <c r="A9" s="1" t="str">
        <f t="shared" si="0"/>
        <v>Тип 10, 305х1105</v>
      </c>
      <c r="B9" s="3" t="s">
        <v>10</v>
      </c>
      <c r="C9" s="3">
        <v>305</v>
      </c>
      <c r="D9" s="3">
        <v>63</v>
      </c>
      <c r="E9" s="3">
        <v>1105</v>
      </c>
      <c r="F9" s="3">
        <v>18</v>
      </c>
      <c r="G9" s="18">
        <v>465.85764143314589</v>
      </c>
      <c r="H9" s="18">
        <v>393.53654763222977</v>
      </c>
      <c r="I9" s="18">
        <v>318.24</v>
      </c>
      <c r="J9" s="3" t="str">
        <f t="shared" si="1"/>
        <v>10-305-1105</v>
      </c>
      <c r="K9" s="4" t="str">
        <f t="shared" si="2"/>
        <v>Стальной панельный радиатор «Kermi» (боковое подключение),тип 10, высота 305, длина 1105</v>
      </c>
      <c r="L9" s="3">
        <v>9.25</v>
      </c>
      <c r="M9" s="2" t="str">
        <f t="shared" si="3"/>
        <v>PLK100301101N2Z</v>
      </c>
      <c r="N9" s="6" t="s">
        <v>11</v>
      </c>
      <c r="O9" s="7" t="s">
        <v>22</v>
      </c>
      <c r="P9" s="3" t="s">
        <v>24</v>
      </c>
      <c r="Q9" s="14" t="s">
        <v>23</v>
      </c>
      <c r="R9" s="10">
        <v>288</v>
      </c>
      <c r="S9" s="8">
        <v>1.2923</v>
      </c>
    </row>
    <row r="10" spans="1:19" x14ac:dyDescent="0.25">
      <c r="A10" s="1" t="str">
        <f t="shared" si="0"/>
        <v>Тип 10, 305х1205</v>
      </c>
      <c r="B10" s="3" t="s">
        <v>10</v>
      </c>
      <c r="C10" s="3">
        <v>305</v>
      </c>
      <c r="D10" s="3">
        <v>63</v>
      </c>
      <c r="E10" s="3">
        <v>1205</v>
      </c>
      <c r="F10" s="3">
        <v>18</v>
      </c>
      <c r="G10" s="18">
        <v>508.01670400628126</v>
      </c>
      <c r="H10" s="18">
        <v>429.15071483876642</v>
      </c>
      <c r="I10" s="18">
        <v>347.04</v>
      </c>
      <c r="J10" s="3" t="str">
        <f t="shared" si="1"/>
        <v>10-305-1205</v>
      </c>
      <c r="K10" s="4" t="str">
        <f t="shared" si="2"/>
        <v>Стальной панельный радиатор «Kermi» (боковое подключение),тип 10, высота 305, длина 1205</v>
      </c>
      <c r="L10" s="3">
        <v>10.02</v>
      </c>
      <c r="M10" s="2" t="str">
        <f t="shared" si="3"/>
        <v>PLK100301201N2Z</v>
      </c>
      <c r="N10" s="6" t="s">
        <v>11</v>
      </c>
      <c r="O10" s="7" t="s">
        <v>22</v>
      </c>
      <c r="P10" s="3" t="s">
        <v>24</v>
      </c>
      <c r="Q10" s="14" t="s">
        <v>23</v>
      </c>
      <c r="R10" s="10">
        <v>288</v>
      </c>
      <c r="S10" s="8">
        <v>1.2923</v>
      </c>
    </row>
    <row r="11" spans="1:19" x14ac:dyDescent="0.25">
      <c r="A11" s="1" t="str">
        <f t="shared" si="0"/>
        <v>Тип 10, 305х1305</v>
      </c>
      <c r="B11" s="3" t="s">
        <v>10</v>
      </c>
      <c r="C11" s="3">
        <v>305</v>
      </c>
      <c r="D11" s="3">
        <v>63</v>
      </c>
      <c r="E11" s="3">
        <v>1305</v>
      </c>
      <c r="F11" s="3">
        <v>18</v>
      </c>
      <c r="G11" s="18">
        <v>550.17576657941663</v>
      </c>
      <c r="H11" s="18">
        <v>464.76488204530301</v>
      </c>
      <c r="I11" s="18">
        <v>375.84</v>
      </c>
      <c r="J11" s="3" t="str">
        <f t="shared" si="1"/>
        <v>10-305-1305</v>
      </c>
      <c r="K11" s="4" t="str">
        <f t="shared" si="2"/>
        <v>Стальной панельный радиатор «Kermi» (боковое подключение),тип 10, высота 305, длина 1305</v>
      </c>
      <c r="L11" s="3">
        <v>10.79</v>
      </c>
      <c r="M11" s="2" t="str">
        <f t="shared" si="3"/>
        <v>PLK100301301N2Z</v>
      </c>
      <c r="N11" s="6" t="s">
        <v>11</v>
      </c>
      <c r="O11" s="7" t="s">
        <v>22</v>
      </c>
      <c r="P11" s="3" t="s">
        <v>24</v>
      </c>
      <c r="Q11" s="14" t="s">
        <v>23</v>
      </c>
      <c r="R11" s="10">
        <v>288</v>
      </c>
      <c r="S11" s="8">
        <v>1.2923</v>
      </c>
    </row>
    <row r="12" spans="1:19" x14ac:dyDescent="0.25">
      <c r="A12" s="1" t="str">
        <f t="shared" si="0"/>
        <v>Тип 10, 305х1405</v>
      </c>
      <c r="B12" s="3" t="s">
        <v>10</v>
      </c>
      <c r="C12" s="3">
        <v>305</v>
      </c>
      <c r="D12" s="3">
        <v>63</v>
      </c>
      <c r="E12" s="3">
        <v>1405</v>
      </c>
      <c r="F12" s="3">
        <v>18</v>
      </c>
      <c r="G12" s="18">
        <v>592.33482915255195</v>
      </c>
      <c r="H12" s="18">
        <v>500.37904925183972</v>
      </c>
      <c r="I12" s="18">
        <v>404.64</v>
      </c>
      <c r="J12" s="3" t="str">
        <f t="shared" si="1"/>
        <v>10-305-1405</v>
      </c>
      <c r="K12" s="4" t="str">
        <f t="shared" si="2"/>
        <v>Стальной панельный радиатор «Kermi» (боковое подключение),тип 10, высота 305, длина 1405</v>
      </c>
      <c r="L12" s="3">
        <v>11.57</v>
      </c>
      <c r="M12" s="2" t="str">
        <f t="shared" si="3"/>
        <v>PLK100301401N2Z</v>
      </c>
      <c r="N12" s="6" t="s">
        <v>11</v>
      </c>
      <c r="O12" s="7" t="s">
        <v>22</v>
      </c>
      <c r="P12" s="3" t="s">
        <v>24</v>
      </c>
      <c r="Q12" s="14" t="s">
        <v>23</v>
      </c>
      <c r="R12" s="10">
        <v>288</v>
      </c>
      <c r="S12" s="8">
        <v>1.2923</v>
      </c>
    </row>
    <row r="13" spans="1:19" x14ac:dyDescent="0.25">
      <c r="A13" s="1" t="str">
        <f t="shared" si="0"/>
        <v>Тип 10, 305х1605</v>
      </c>
      <c r="B13" s="3" t="s">
        <v>10</v>
      </c>
      <c r="C13" s="3">
        <v>305</v>
      </c>
      <c r="D13" s="3">
        <v>63</v>
      </c>
      <c r="E13" s="3">
        <v>1605</v>
      </c>
      <c r="F13" s="3">
        <v>18</v>
      </c>
      <c r="G13" s="18">
        <v>676.65295429882269</v>
      </c>
      <c r="H13" s="18">
        <v>571.60738366491296</v>
      </c>
      <c r="I13" s="18">
        <v>462.24</v>
      </c>
      <c r="J13" s="3" t="str">
        <f t="shared" si="1"/>
        <v>10-305-1605</v>
      </c>
      <c r="K13" s="4" t="str">
        <f t="shared" si="2"/>
        <v>Стальной панельный радиатор «Kermi» (боковое подключение),тип 10, высота 305, длина 1605</v>
      </c>
      <c r="L13" s="3">
        <v>13.11</v>
      </c>
      <c r="M13" s="2" t="str">
        <f t="shared" si="3"/>
        <v>PLK100301601N2Z</v>
      </c>
      <c r="N13" s="6" t="s">
        <v>11</v>
      </c>
      <c r="O13" s="7" t="s">
        <v>22</v>
      </c>
      <c r="P13" s="3" t="s">
        <v>24</v>
      </c>
      <c r="Q13" s="14" t="s">
        <v>23</v>
      </c>
      <c r="R13" s="10">
        <v>288</v>
      </c>
      <c r="S13" s="8">
        <v>1.2923</v>
      </c>
    </row>
    <row r="14" spans="1:19" x14ac:dyDescent="0.25">
      <c r="A14" s="1" t="str">
        <f t="shared" si="0"/>
        <v>Тип 10, 305х1805</v>
      </c>
      <c r="B14" s="3" t="s">
        <v>10</v>
      </c>
      <c r="C14" s="3">
        <v>305</v>
      </c>
      <c r="D14" s="3">
        <v>63</v>
      </c>
      <c r="E14" s="3">
        <v>1805</v>
      </c>
      <c r="F14" s="3">
        <v>18</v>
      </c>
      <c r="G14" s="18">
        <v>760.97107944509344</v>
      </c>
      <c r="H14" s="18">
        <v>642.83571807798614</v>
      </c>
      <c r="I14" s="18">
        <v>519.84</v>
      </c>
      <c r="J14" s="3" t="str">
        <f t="shared" si="1"/>
        <v>10-305-1805</v>
      </c>
      <c r="K14" s="4" t="str">
        <f t="shared" si="2"/>
        <v>Стальной панельный радиатор «Kermi» (боковое подключение),тип 10, высота 305, длина 1805</v>
      </c>
      <c r="L14" s="3">
        <v>14.74</v>
      </c>
      <c r="M14" s="2" t="str">
        <f t="shared" si="3"/>
        <v>PLK100301801N2Z</v>
      </c>
      <c r="N14" s="6" t="s">
        <v>11</v>
      </c>
      <c r="O14" s="7" t="s">
        <v>22</v>
      </c>
      <c r="P14" s="3" t="s">
        <v>24</v>
      </c>
      <c r="Q14" s="14" t="s">
        <v>23</v>
      </c>
      <c r="R14" s="10">
        <v>288</v>
      </c>
      <c r="S14" s="8">
        <v>1.2923</v>
      </c>
    </row>
    <row r="15" spans="1:19" x14ac:dyDescent="0.25">
      <c r="A15" s="1" t="str">
        <f t="shared" si="0"/>
        <v>Тип 10, 305х2005</v>
      </c>
      <c r="B15" s="3" t="s">
        <v>10</v>
      </c>
      <c r="C15" s="3">
        <v>305</v>
      </c>
      <c r="D15" s="3">
        <v>63</v>
      </c>
      <c r="E15" s="3">
        <v>2005</v>
      </c>
      <c r="F15" s="3">
        <v>18</v>
      </c>
      <c r="G15" s="18">
        <v>845.28920459136418</v>
      </c>
      <c r="H15" s="18">
        <v>714.06405249105944</v>
      </c>
      <c r="I15" s="18">
        <v>577.43999999999994</v>
      </c>
      <c r="J15" s="3" t="str">
        <f t="shared" si="1"/>
        <v>10-305-2005</v>
      </c>
      <c r="K15" s="4" t="str">
        <f t="shared" si="2"/>
        <v>Стальной панельный радиатор «Kermi» (боковое подключение),тип 10, высота 305, длина 2005</v>
      </c>
      <c r="L15" s="3">
        <v>16.28</v>
      </c>
      <c r="M15" s="2" t="str">
        <f t="shared" si="3"/>
        <v>PLK100302001N2Z</v>
      </c>
      <c r="N15" s="6" t="s">
        <v>11</v>
      </c>
      <c r="O15" s="7" t="s">
        <v>22</v>
      </c>
      <c r="P15" s="3" t="s">
        <v>24</v>
      </c>
      <c r="Q15" s="14" t="s">
        <v>23</v>
      </c>
      <c r="R15" s="10">
        <v>288</v>
      </c>
      <c r="S15" s="8">
        <v>1.2923</v>
      </c>
    </row>
    <row r="16" spans="1:19" x14ac:dyDescent="0.25">
      <c r="A16" s="1" t="str">
        <f t="shared" si="0"/>
        <v>Тип 10, 305х2305</v>
      </c>
      <c r="B16" s="3" t="s">
        <v>10</v>
      </c>
      <c r="C16" s="3">
        <v>305</v>
      </c>
      <c r="D16" s="3">
        <v>63</v>
      </c>
      <c r="E16" s="3">
        <v>2305</v>
      </c>
      <c r="F16" s="3">
        <v>18</v>
      </c>
      <c r="G16" s="18">
        <v>971.76639231077036</v>
      </c>
      <c r="H16" s="18">
        <v>820.90655411066939</v>
      </c>
      <c r="I16" s="18">
        <v>663.84</v>
      </c>
      <c r="J16" s="3" t="str">
        <f t="shared" si="1"/>
        <v>10-305-2305</v>
      </c>
      <c r="K16" s="4" t="str">
        <f t="shared" si="2"/>
        <v>Стальной панельный радиатор «Kermi» (боковое подключение),тип 10, высота 305, длина 2305</v>
      </c>
      <c r="L16" s="3">
        <v>18.59</v>
      </c>
      <c r="M16" s="2" t="str">
        <f t="shared" si="3"/>
        <v>PLK100302301N2Z</v>
      </c>
      <c r="N16" s="6" t="s">
        <v>11</v>
      </c>
      <c r="O16" s="7" t="s">
        <v>22</v>
      </c>
      <c r="P16" s="3" t="s">
        <v>24</v>
      </c>
      <c r="Q16" s="14" t="s">
        <v>23</v>
      </c>
      <c r="R16" s="10">
        <v>288</v>
      </c>
      <c r="S16" s="8">
        <v>1.2923</v>
      </c>
    </row>
    <row r="17" spans="1:19" x14ac:dyDescent="0.25">
      <c r="A17" s="1" t="str">
        <f t="shared" si="0"/>
        <v>Тип 10, 305х2605</v>
      </c>
      <c r="B17" s="3" t="s">
        <v>10</v>
      </c>
      <c r="C17" s="3">
        <v>305</v>
      </c>
      <c r="D17" s="3">
        <v>63</v>
      </c>
      <c r="E17" s="3">
        <v>2605</v>
      </c>
      <c r="F17" s="3">
        <v>18</v>
      </c>
      <c r="G17" s="18">
        <v>1098.2435800301764</v>
      </c>
      <c r="H17" s="18">
        <v>927.74905573027922</v>
      </c>
      <c r="I17" s="18">
        <v>750.24</v>
      </c>
      <c r="J17" s="3" t="str">
        <f t="shared" si="1"/>
        <v>10-305-2605</v>
      </c>
      <c r="K17" s="4" t="str">
        <f t="shared" si="2"/>
        <v>Стальной панельный радиатор «Kermi» (боковое подключение),тип 10, высота 305, длина 2605</v>
      </c>
      <c r="L17" s="3">
        <v>20.9</v>
      </c>
      <c r="M17" s="2" t="str">
        <f t="shared" si="3"/>
        <v>PLK100302601N2Z</v>
      </c>
      <c r="N17" s="6" t="s">
        <v>11</v>
      </c>
      <c r="O17" s="7" t="s">
        <v>22</v>
      </c>
      <c r="P17" s="3" t="s">
        <v>24</v>
      </c>
      <c r="Q17" s="14" t="s">
        <v>23</v>
      </c>
      <c r="R17" s="10">
        <v>288</v>
      </c>
      <c r="S17" s="8">
        <v>1.2923</v>
      </c>
    </row>
    <row r="18" spans="1:19" x14ac:dyDescent="0.25">
      <c r="A18" s="1" t="str">
        <f t="shared" si="0"/>
        <v>Тип 10, 305х3005</v>
      </c>
      <c r="B18" s="3" t="s">
        <v>10</v>
      </c>
      <c r="C18" s="3">
        <v>305</v>
      </c>
      <c r="D18" s="3">
        <v>63</v>
      </c>
      <c r="E18" s="3">
        <v>3005</v>
      </c>
      <c r="F18" s="3">
        <v>18</v>
      </c>
      <c r="G18" s="18">
        <v>1266.8798303227179</v>
      </c>
      <c r="H18" s="18">
        <v>1070.2057245564258</v>
      </c>
      <c r="I18" s="18">
        <v>865.43999999999994</v>
      </c>
      <c r="J18" s="3" t="str">
        <f t="shared" si="1"/>
        <v>10-305-3005</v>
      </c>
      <c r="K18" s="4" t="str">
        <f t="shared" si="2"/>
        <v>Стальной панельный радиатор «Kermi» (боковое подключение),тип 10, высота 305, длина 3005</v>
      </c>
      <c r="L18" s="3">
        <v>23.98</v>
      </c>
      <c r="M18" s="2" t="str">
        <f t="shared" si="3"/>
        <v>PLK100303001N2Z</v>
      </c>
      <c r="N18" s="6" t="s">
        <v>11</v>
      </c>
      <c r="O18" s="7" t="s">
        <v>22</v>
      </c>
      <c r="P18" s="3" t="s">
        <v>24</v>
      </c>
      <c r="Q18" s="14" t="s">
        <v>23</v>
      </c>
      <c r="R18" s="10">
        <v>288</v>
      </c>
      <c r="S18" s="8">
        <v>1.2923</v>
      </c>
    </row>
    <row r="19" spans="1:19" x14ac:dyDescent="0.25">
      <c r="A19" s="1" t="str">
        <f t="shared" si="0"/>
        <v>Тип 10, 405х405</v>
      </c>
      <c r="B19" s="3" t="s">
        <v>10</v>
      </c>
      <c r="C19" s="3">
        <v>405</v>
      </c>
      <c r="D19" s="3">
        <v>63</v>
      </c>
      <c r="E19" s="3">
        <v>405</v>
      </c>
      <c r="F19" s="3">
        <v>18</v>
      </c>
      <c r="G19" s="18">
        <v>218.82407721808451</v>
      </c>
      <c r="H19" s="18">
        <v>184.83147409435631</v>
      </c>
      <c r="I19" s="18">
        <v>149.44500000000002</v>
      </c>
      <c r="J19" s="3" t="str">
        <f t="shared" si="1"/>
        <v>10-405-405</v>
      </c>
      <c r="K19" s="4" t="str">
        <f t="shared" si="2"/>
        <v>Стальной панельный радиатор «Kermi» (боковое подключение),тип 10, высота 405, длина 405</v>
      </c>
      <c r="L19" s="3">
        <v>4.8499999999999996</v>
      </c>
      <c r="M19" s="2" t="str">
        <f t="shared" si="3"/>
        <v>PLK100400401N2Z</v>
      </c>
      <c r="N19" s="6" t="s">
        <v>11</v>
      </c>
      <c r="O19" s="7" t="s">
        <v>22</v>
      </c>
      <c r="P19" s="3" t="s">
        <v>24</v>
      </c>
      <c r="Q19" s="14" t="s">
        <v>23</v>
      </c>
      <c r="R19" s="10">
        <v>369</v>
      </c>
      <c r="S19" s="8">
        <v>1.2931999999999999</v>
      </c>
    </row>
    <row r="20" spans="1:19" x14ac:dyDescent="0.25">
      <c r="A20" s="1" t="str">
        <f t="shared" si="0"/>
        <v>Тип 10, 405х505</v>
      </c>
      <c r="B20" s="3" t="s">
        <v>10</v>
      </c>
      <c r="C20" s="3">
        <v>405</v>
      </c>
      <c r="D20" s="3">
        <v>63</v>
      </c>
      <c r="E20" s="3">
        <v>505</v>
      </c>
      <c r="F20" s="3">
        <v>18</v>
      </c>
      <c r="G20" s="18">
        <v>272.85471356822882</v>
      </c>
      <c r="H20" s="18">
        <v>230.46887510530848</v>
      </c>
      <c r="I20" s="18">
        <v>186.345</v>
      </c>
      <c r="J20" s="3" t="str">
        <f t="shared" si="1"/>
        <v>10-405-505</v>
      </c>
      <c r="K20" s="4" t="str">
        <f t="shared" si="2"/>
        <v>Стальной панельный радиатор «Kermi» (боковое подключение),тип 10, высота 405, длина 505</v>
      </c>
      <c r="L20" s="3">
        <v>5.86</v>
      </c>
      <c r="M20" s="2" t="str">
        <f t="shared" si="3"/>
        <v>PLK100400501N2Z</v>
      </c>
      <c r="N20" s="6" t="s">
        <v>11</v>
      </c>
      <c r="O20" s="7" t="s">
        <v>22</v>
      </c>
      <c r="P20" s="3" t="s">
        <v>24</v>
      </c>
      <c r="Q20" s="14" t="s">
        <v>23</v>
      </c>
      <c r="R20" s="10">
        <v>369</v>
      </c>
      <c r="S20" s="8">
        <v>1.2931999999999999</v>
      </c>
    </row>
    <row r="21" spans="1:19" x14ac:dyDescent="0.25">
      <c r="A21" s="1" t="str">
        <f t="shared" si="0"/>
        <v>Тип 10, 405х605</v>
      </c>
      <c r="B21" s="3" t="s">
        <v>10</v>
      </c>
      <c r="C21" s="3">
        <v>405</v>
      </c>
      <c r="D21" s="3">
        <v>63</v>
      </c>
      <c r="E21" s="3">
        <v>605</v>
      </c>
      <c r="F21" s="3">
        <v>18</v>
      </c>
      <c r="G21" s="18">
        <v>326.88534991837315</v>
      </c>
      <c r="H21" s="18">
        <v>276.10627611626063</v>
      </c>
      <c r="I21" s="18">
        <v>223.245</v>
      </c>
      <c r="J21" s="3" t="str">
        <f t="shared" si="1"/>
        <v>10-405-605</v>
      </c>
      <c r="K21" s="4" t="str">
        <f t="shared" si="2"/>
        <v>Стальной панельный радиатор «Kermi» (боковое подключение),тип 10, высота 405, длина 605</v>
      </c>
      <c r="L21" s="3">
        <v>6.88</v>
      </c>
      <c r="M21" s="2" t="str">
        <f t="shared" si="3"/>
        <v>PLK100400601N2Z</v>
      </c>
      <c r="N21" s="6" t="s">
        <v>11</v>
      </c>
      <c r="O21" s="7" t="s">
        <v>22</v>
      </c>
      <c r="P21" s="3" t="s">
        <v>24</v>
      </c>
      <c r="Q21" s="14" t="s">
        <v>23</v>
      </c>
      <c r="R21" s="10">
        <v>369</v>
      </c>
      <c r="S21" s="8">
        <v>1.2931999999999999</v>
      </c>
    </row>
    <row r="22" spans="1:19" x14ac:dyDescent="0.25">
      <c r="A22" s="1" t="str">
        <f t="shared" si="0"/>
        <v>Тип 10, 405х705</v>
      </c>
      <c r="B22" s="3" t="s">
        <v>10</v>
      </c>
      <c r="C22" s="3">
        <v>405</v>
      </c>
      <c r="D22" s="3">
        <v>63</v>
      </c>
      <c r="E22" s="3">
        <v>705</v>
      </c>
      <c r="F22" s="3">
        <v>18</v>
      </c>
      <c r="G22" s="18">
        <v>380.91598626851743</v>
      </c>
      <c r="H22" s="18">
        <v>321.74367712721283</v>
      </c>
      <c r="I22" s="18">
        <v>260.14499999999998</v>
      </c>
      <c r="J22" s="3" t="str">
        <f t="shared" si="1"/>
        <v>10-405-705</v>
      </c>
      <c r="K22" s="4" t="str">
        <f t="shared" si="2"/>
        <v>Стальной панельный радиатор «Kermi» (боковое подключение),тип 10, высота 405, длина 705</v>
      </c>
      <c r="L22" s="3">
        <v>7.9</v>
      </c>
      <c r="M22" s="2" t="str">
        <f t="shared" si="3"/>
        <v>PLK100400701N2Z</v>
      </c>
      <c r="N22" s="6" t="s">
        <v>11</v>
      </c>
      <c r="O22" s="7" t="s">
        <v>22</v>
      </c>
      <c r="P22" s="3" t="s">
        <v>24</v>
      </c>
      <c r="Q22" s="14" t="s">
        <v>23</v>
      </c>
      <c r="R22" s="10">
        <v>369</v>
      </c>
      <c r="S22" s="8">
        <v>1.2931999999999999</v>
      </c>
    </row>
    <row r="23" spans="1:19" x14ac:dyDescent="0.25">
      <c r="A23" s="1" t="str">
        <f t="shared" si="0"/>
        <v>Тип 10, 405х805</v>
      </c>
      <c r="B23" s="3" t="s">
        <v>10</v>
      </c>
      <c r="C23" s="3">
        <v>405</v>
      </c>
      <c r="D23" s="3">
        <v>63</v>
      </c>
      <c r="E23" s="3">
        <v>805</v>
      </c>
      <c r="F23" s="3">
        <v>18</v>
      </c>
      <c r="G23" s="18">
        <v>434.94662261866182</v>
      </c>
      <c r="H23" s="18">
        <v>367.38107813816504</v>
      </c>
      <c r="I23" s="18">
        <v>297.04500000000002</v>
      </c>
      <c r="J23" s="3" t="str">
        <f t="shared" si="1"/>
        <v>10-405-805</v>
      </c>
      <c r="K23" s="4" t="str">
        <f t="shared" si="2"/>
        <v>Стальной панельный радиатор «Kermi» (боковое подключение),тип 10, высота 405, длина 805</v>
      </c>
      <c r="L23" s="3">
        <v>8.91</v>
      </c>
      <c r="M23" s="2" t="str">
        <f t="shared" si="3"/>
        <v>PLK100400801N2Z</v>
      </c>
      <c r="N23" s="6" t="s">
        <v>11</v>
      </c>
      <c r="O23" s="7" t="s">
        <v>22</v>
      </c>
      <c r="P23" s="3" t="s">
        <v>24</v>
      </c>
      <c r="Q23" s="14" t="s">
        <v>23</v>
      </c>
      <c r="R23" s="10">
        <v>369</v>
      </c>
      <c r="S23" s="8">
        <v>1.2931999999999999</v>
      </c>
    </row>
    <row r="24" spans="1:19" x14ac:dyDescent="0.25">
      <c r="A24" s="1" t="str">
        <f t="shared" si="0"/>
        <v>Тип 10, 405х905</v>
      </c>
      <c r="B24" s="3" t="s">
        <v>10</v>
      </c>
      <c r="C24" s="3">
        <v>405</v>
      </c>
      <c r="D24" s="3">
        <v>63</v>
      </c>
      <c r="E24" s="3">
        <v>905</v>
      </c>
      <c r="F24" s="3">
        <v>18</v>
      </c>
      <c r="G24" s="18">
        <v>488.97725896880615</v>
      </c>
      <c r="H24" s="18">
        <v>413.01847914911718</v>
      </c>
      <c r="I24" s="18">
        <v>333.94499999999999</v>
      </c>
      <c r="J24" s="3" t="str">
        <f t="shared" si="1"/>
        <v>10-405-905</v>
      </c>
      <c r="K24" s="4" t="str">
        <f t="shared" si="2"/>
        <v>Стальной панельный радиатор «Kermi» (боковое подключение),тип 10, высота 405, длина 905</v>
      </c>
      <c r="L24" s="3">
        <v>9.93</v>
      </c>
      <c r="M24" s="2" t="str">
        <f t="shared" si="3"/>
        <v>PLK100400901N2Z</v>
      </c>
      <c r="N24" s="6" t="s">
        <v>11</v>
      </c>
      <c r="O24" s="7" t="s">
        <v>22</v>
      </c>
      <c r="P24" s="3" t="s">
        <v>24</v>
      </c>
      <c r="Q24" s="14" t="s">
        <v>23</v>
      </c>
      <c r="R24" s="10">
        <v>369</v>
      </c>
      <c r="S24" s="8">
        <v>1.2931999999999999</v>
      </c>
    </row>
    <row r="25" spans="1:19" x14ac:dyDescent="0.25">
      <c r="A25" s="1" t="str">
        <f t="shared" si="0"/>
        <v>Тип 10, 405х1005</v>
      </c>
      <c r="B25" s="3" t="s">
        <v>10</v>
      </c>
      <c r="C25" s="3">
        <v>405</v>
      </c>
      <c r="D25" s="3">
        <v>63</v>
      </c>
      <c r="E25" s="3">
        <v>1005</v>
      </c>
      <c r="F25" s="3">
        <v>18</v>
      </c>
      <c r="G25" s="18">
        <v>543.00789531895043</v>
      </c>
      <c r="H25" s="18">
        <v>458.65588016006933</v>
      </c>
      <c r="I25" s="18">
        <v>370.84499999999997</v>
      </c>
      <c r="J25" s="3" t="str">
        <f t="shared" si="1"/>
        <v>10-405-1005</v>
      </c>
      <c r="K25" s="4" t="str">
        <f t="shared" si="2"/>
        <v>Стальной панельный радиатор «Kermi» (боковое подключение),тип 10, высота 405, длина 1005</v>
      </c>
      <c r="L25" s="3">
        <v>10.94</v>
      </c>
      <c r="M25" s="2" t="str">
        <f t="shared" si="3"/>
        <v>PLK100401001N2Z</v>
      </c>
      <c r="N25" s="6" t="s">
        <v>11</v>
      </c>
      <c r="O25" s="7" t="s">
        <v>22</v>
      </c>
      <c r="P25" s="3" t="s">
        <v>24</v>
      </c>
      <c r="Q25" s="14" t="s">
        <v>23</v>
      </c>
      <c r="R25" s="10">
        <v>369</v>
      </c>
      <c r="S25" s="8">
        <v>1.2931999999999999</v>
      </c>
    </row>
    <row r="26" spans="1:19" x14ac:dyDescent="0.25">
      <c r="A26" s="1" t="str">
        <f t="shared" si="0"/>
        <v>Тип 10, 405х1105</v>
      </c>
      <c r="B26" s="3" t="s">
        <v>10</v>
      </c>
      <c r="C26" s="3">
        <v>405</v>
      </c>
      <c r="D26" s="3">
        <v>63</v>
      </c>
      <c r="E26" s="3">
        <v>1105</v>
      </c>
      <c r="F26" s="3">
        <v>18</v>
      </c>
      <c r="G26" s="18">
        <v>597.03853166909471</v>
      </c>
      <c r="H26" s="18">
        <v>504.29328117102153</v>
      </c>
      <c r="I26" s="18">
        <v>407.745</v>
      </c>
      <c r="J26" s="3" t="str">
        <f t="shared" si="1"/>
        <v>10-405-1105</v>
      </c>
      <c r="K26" s="4" t="str">
        <f t="shared" si="2"/>
        <v>Стальной панельный радиатор «Kermi» (боковое подключение),тип 10, высота 405, длина 1105</v>
      </c>
      <c r="L26" s="3">
        <v>11.96</v>
      </c>
      <c r="M26" s="2" t="str">
        <f t="shared" si="3"/>
        <v>PLK100401101N2Z</v>
      </c>
      <c r="N26" s="6" t="s">
        <v>11</v>
      </c>
      <c r="O26" s="7" t="s">
        <v>22</v>
      </c>
      <c r="P26" s="3" t="s">
        <v>24</v>
      </c>
      <c r="Q26" s="14" t="s">
        <v>23</v>
      </c>
      <c r="R26" s="10">
        <v>369</v>
      </c>
      <c r="S26" s="8">
        <v>1.2931999999999999</v>
      </c>
    </row>
    <row r="27" spans="1:19" x14ac:dyDescent="0.25">
      <c r="A27" s="1" t="str">
        <f t="shared" si="0"/>
        <v>Тип 10, 405х1205</v>
      </c>
      <c r="B27" s="3" t="s">
        <v>10</v>
      </c>
      <c r="C27" s="3">
        <v>405</v>
      </c>
      <c r="D27" s="3">
        <v>63</v>
      </c>
      <c r="E27" s="3">
        <v>1205</v>
      </c>
      <c r="F27" s="3">
        <v>18</v>
      </c>
      <c r="G27" s="18">
        <v>651.0691680192391</v>
      </c>
      <c r="H27" s="18">
        <v>549.93068218197379</v>
      </c>
      <c r="I27" s="18">
        <v>444.64500000000004</v>
      </c>
      <c r="J27" s="3" t="str">
        <f t="shared" si="1"/>
        <v>10-405-1205</v>
      </c>
      <c r="K27" s="4" t="str">
        <f t="shared" si="2"/>
        <v>Стальной панельный радиатор «Kermi» (боковое подключение),тип 10, высота 405, длина 1205</v>
      </c>
      <c r="L27" s="3">
        <v>12.97</v>
      </c>
      <c r="M27" s="2" t="str">
        <f t="shared" si="3"/>
        <v>PLK100401201N2Z</v>
      </c>
      <c r="N27" s="6" t="s">
        <v>11</v>
      </c>
      <c r="O27" s="7" t="s">
        <v>22</v>
      </c>
      <c r="P27" s="3" t="s">
        <v>24</v>
      </c>
      <c r="Q27" s="14" t="s">
        <v>23</v>
      </c>
      <c r="R27" s="10">
        <v>369</v>
      </c>
      <c r="S27" s="8">
        <v>1.2931999999999999</v>
      </c>
    </row>
    <row r="28" spans="1:19" x14ac:dyDescent="0.25">
      <c r="A28" s="1" t="str">
        <f t="shared" si="0"/>
        <v>Тип 10, 405х1305</v>
      </c>
      <c r="B28" s="3" t="s">
        <v>10</v>
      </c>
      <c r="C28" s="3">
        <v>405</v>
      </c>
      <c r="D28" s="3">
        <v>63</v>
      </c>
      <c r="E28" s="3">
        <v>1305</v>
      </c>
      <c r="F28" s="3">
        <v>18</v>
      </c>
      <c r="G28" s="18">
        <v>705.09980436938338</v>
      </c>
      <c r="H28" s="18">
        <v>595.56808319292588</v>
      </c>
      <c r="I28" s="18">
        <v>481.54499999999996</v>
      </c>
      <c r="J28" s="3" t="str">
        <f t="shared" si="1"/>
        <v>10-405-1305</v>
      </c>
      <c r="K28" s="4" t="str">
        <f t="shared" si="2"/>
        <v>Стальной панельный радиатор «Kermi» (боковое подключение),тип 10, высота 405, длина 1305</v>
      </c>
      <c r="L28" s="3">
        <v>13.99</v>
      </c>
      <c r="M28" s="2" t="str">
        <f t="shared" si="3"/>
        <v>PLK100401301N2Z</v>
      </c>
      <c r="N28" s="6" t="s">
        <v>11</v>
      </c>
      <c r="O28" s="7" t="s">
        <v>22</v>
      </c>
      <c r="P28" s="3" t="s">
        <v>24</v>
      </c>
      <c r="Q28" s="14" t="s">
        <v>23</v>
      </c>
      <c r="R28" s="10">
        <v>369</v>
      </c>
      <c r="S28" s="8">
        <v>1.2931999999999999</v>
      </c>
    </row>
    <row r="29" spans="1:19" x14ac:dyDescent="0.25">
      <c r="A29" s="1" t="str">
        <f t="shared" si="0"/>
        <v>Тип 10, 405х1405</v>
      </c>
      <c r="B29" s="3" t="s">
        <v>10</v>
      </c>
      <c r="C29" s="3">
        <v>405</v>
      </c>
      <c r="D29" s="3">
        <v>63</v>
      </c>
      <c r="E29" s="3">
        <v>1405</v>
      </c>
      <c r="F29" s="3">
        <v>18</v>
      </c>
      <c r="G29" s="18">
        <v>759.13044071952777</v>
      </c>
      <c r="H29" s="18">
        <v>641.20548420387809</v>
      </c>
      <c r="I29" s="18">
        <v>518.44500000000005</v>
      </c>
      <c r="J29" s="3" t="str">
        <f t="shared" si="1"/>
        <v>10-405-1405</v>
      </c>
      <c r="K29" s="4" t="str">
        <f t="shared" si="2"/>
        <v>Стальной панельный радиатор «Kermi» (боковое подключение),тип 10, высота 405, длина 1405</v>
      </c>
      <c r="L29" s="3">
        <v>15</v>
      </c>
      <c r="M29" s="2" t="str">
        <f t="shared" si="3"/>
        <v>PLK100401401N2Z</v>
      </c>
      <c r="N29" s="6" t="s">
        <v>11</v>
      </c>
      <c r="O29" s="7" t="s">
        <v>22</v>
      </c>
      <c r="P29" s="3" t="s">
        <v>24</v>
      </c>
      <c r="Q29" s="14" t="s">
        <v>23</v>
      </c>
      <c r="R29" s="10">
        <v>369</v>
      </c>
      <c r="S29" s="8">
        <v>1.2931999999999999</v>
      </c>
    </row>
    <row r="30" spans="1:19" x14ac:dyDescent="0.25">
      <c r="A30" s="1" t="str">
        <f t="shared" si="0"/>
        <v>Тип 10, 405х1605</v>
      </c>
      <c r="B30" s="3" t="s">
        <v>10</v>
      </c>
      <c r="C30" s="3">
        <v>405</v>
      </c>
      <c r="D30" s="3">
        <v>63</v>
      </c>
      <c r="E30" s="3">
        <v>1605</v>
      </c>
      <c r="F30" s="3">
        <v>18</v>
      </c>
      <c r="G30" s="18">
        <v>867.19171341981632</v>
      </c>
      <c r="H30" s="18">
        <v>732.48028622578238</v>
      </c>
      <c r="I30" s="18">
        <v>592.245</v>
      </c>
      <c r="J30" s="3" t="str">
        <f t="shared" si="1"/>
        <v>10-405-1605</v>
      </c>
      <c r="K30" s="4" t="str">
        <f t="shared" si="2"/>
        <v>Стальной панельный радиатор «Kermi» (боковое подключение),тип 10, высота 405, длина 1605</v>
      </c>
      <c r="L30" s="3">
        <v>17.03</v>
      </c>
      <c r="M30" s="2" t="str">
        <f t="shared" si="3"/>
        <v>PLK100401601N2Z</v>
      </c>
      <c r="N30" s="6" t="s">
        <v>11</v>
      </c>
      <c r="O30" s="7" t="s">
        <v>22</v>
      </c>
      <c r="P30" s="3" t="s">
        <v>24</v>
      </c>
      <c r="Q30" s="14" t="s">
        <v>23</v>
      </c>
      <c r="R30" s="10">
        <v>369</v>
      </c>
      <c r="S30" s="8">
        <v>1.2931999999999999</v>
      </c>
    </row>
    <row r="31" spans="1:19" x14ac:dyDescent="0.25">
      <c r="A31" s="1" t="str">
        <f t="shared" si="0"/>
        <v>Тип 10, 405х1805</v>
      </c>
      <c r="B31" s="3" t="s">
        <v>10</v>
      </c>
      <c r="C31" s="3">
        <v>405</v>
      </c>
      <c r="D31" s="3">
        <v>63</v>
      </c>
      <c r="E31" s="3">
        <v>1805</v>
      </c>
      <c r="F31" s="3">
        <v>18</v>
      </c>
      <c r="G31" s="18">
        <v>975.25298612010499</v>
      </c>
      <c r="H31" s="18">
        <v>823.75508824768667</v>
      </c>
      <c r="I31" s="18">
        <v>666.04499999999996</v>
      </c>
      <c r="J31" s="3" t="str">
        <f t="shared" si="1"/>
        <v>10-405-1805</v>
      </c>
      <c r="K31" s="4" t="str">
        <f t="shared" si="2"/>
        <v>Стальной панельный радиатор «Kermi» (боковое подключение),тип 10, высота 405, длина 1805</v>
      </c>
      <c r="L31" s="3">
        <v>19.149999999999999</v>
      </c>
      <c r="M31" s="2" t="str">
        <f t="shared" si="3"/>
        <v>PLK100401801N2Z</v>
      </c>
      <c r="N31" s="6" t="s">
        <v>11</v>
      </c>
      <c r="O31" s="7" t="s">
        <v>22</v>
      </c>
      <c r="P31" s="3" t="s">
        <v>24</v>
      </c>
      <c r="Q31" s="14" t="s">
        <v>23</v>
      </c>
      <c r="R31" s="10">
        <v>369</v>
      </c>
      <c r="S31" s="8">
        <v>1.2931999999999999</v>
      </c>
    </row>
    <row r="32" spans="1:19" x14ac:dyDescent="0.25">
      <c r="A32" s="1" t="str">
        <f t="shared" si="0"/>
        <v>Тип 10, 405х2005</v>
      </c>
      <c r="B32" s="3" t="s">
        <v>10</v>
      </c>
      <c r="C32" s="3">
        <v>405</v>
      </c>
      <c r="D32" s="3">
        <v>63</v>
      </c>
      <c r="E32" s="3">
        <v>2005</v>
      </c>
      <c r="F32" s="3">
        <v>18</v>
      </c>
      <c r="G32" s="18">
        <v>1083.3142588203937</v>
      </c>
      <c r="H32" s="18">
        <v>915.02989026959108</v>
      </c>
      <c r="I32" s="18">
        <v>739.84499999999991</v>
      </c>
      <c r="J32" s="3" t="str">
        <f t="shared" si="1"/>
        <v>10-405-2005</v>
      </c>
      <c r="K32" s="4" t="str">
        <f t="shared" si="2"/>
        <v>Стальной панельный радиатор «Kermi» (боковое подключение),тип 10, высота 405, длина 2005</v>
      </c>
      <c r="L32" s="3">
        <v>21.19</v>
      </c>
      <c r="M32" s="2" t="str">
        <f t="shared" si="3"/>
        <v>PLK100402001N2Z</v>
      </c>
      <c r="N32" s="6" t="s">
        <v>11</v>
      </c>
      <c r="O32" s="7" t="s">
        <v>22</v>
      </c>
      <c r="P32" s="3" t="s">
        <v>24</v>
      </c>
      <c r="Q32" s="14" t="s">
        <v>23</v>
      </c>
      <c r="R32" s="10">
        <v>369</v>
      </c>
      <c r="S32" s="8">
        <v>1.2931999999999999</v>
      </c>
    </row>
    <row r="33" spans="1:19" x14ac:dyDescent="0.25">
      <c r="A33" s="1" t="str">
        <f t="shared" si="0"/>
        <v>Тип 10, 405х2305</v>
      </c>
      <c r="B33" s="3" t="s">
        <v>10</v>
      </c>
      <c r="C33" s="3">
        <v>405</v>
      </c>
      <c r="D33" s="3">
        <v>63</v>
      </c>
      <c r="E33" s="3">
        <v>2305</v>
      </c>
      <c r="F33" s="3">
        <v>18</v>
      </c>
      <c r="G33" s="18">
        <v>1245.4061678708267</v>
      </c>
      <c r="H33" s="18">
        <v>1051.9420933024478</v>
      </c>
      <c r="I33" s="18">
        <v>850.54500000000007</v>
      </c>
      <c r="J33" s="3" t="str">
        <f t="shared" si="1"/>
        <v>10-405-2305</v>
      </c>
      <c r="K33" s="4" t="str">
        <f t="shared" si="2"/>
        <v>Стальной панельный радиатор «Kermi» (боковое подключение),тип 10, высота 405, длина 2305</v>
      </c>
      <c r="L33" s="3">
        <v>24.23</v>
      </c>
      <c r="M33" s="2" t="str">
        <f t="shared" si="3"/>
        <v>PLK100402301N2Z</v>
      </c>
      <c r="N33" s="6" t="s">
        <v>11</v>
      </c>
      <c r="O33" s="7" t="s">
        <v>22</v>
      </c>
      <c r="P33" s="3" t="s">
        <v>24</v>
      </c>
      <c r="Q33" s="14" t="s">
        <v>23</v>
      </c>
      <c r="R33" s="10">
        <v>369</v>
      </c>
      <c r="S33" s="8">
        <v>1.2931999999999999</v>
      </c>
    </row>
    <row r="34" spans="1:19" x14ac:dyDescent="0.25">
      <c r="A34" s="1" t="str">
        <f t="shared" si="0"/>
        <v>Тип 10, 405х2605</v>
      </c>
      <c r="B34" s="3" t="s">
        <v>10</v>
      </c>
      <c r="C34" s="3">
        <v>405</v>
      </c>
      <c r="D34" s="3">
        <v>63</v>
      </c>
      <c r="E34" s="3">
        <v>2605</v>
      </c>
      <c r="F34" s="3">
        <v>18</v>
      </c>
      <c r="G34" s="18">
        <v>1407.4980769212596</v>
      </c>
      <c r="H34" s="18">
        <v>1188.8542963353041</v>
      </c>
      <c r="I34" s="18">
        <v>961.245</v>
      </c>
      <c r="J34" s="3" t="str">
        <f t="shared" si="1"/>
        <v>10-405-2605</v>
      </c>
      <c r="K34" s="4" t="str">
        <f t="shared" si="2"/>
        <v>Стальной панельный радиатор «Kermi» (боковое подключение),тип 10, высота 405, длина 2605</v>
      </c>
      <c r="L34" s="3">
        <v>27.28</v>
      </c>
      <c r="M34" s="2" t="str">
        <f t="shared" si="3"/>
        <v>PLK100402601N2Z</v>
      </c>
      <c r="N34" s="6" t="s">
        <v>11</v>
      </c>
      <c r="O34" s="7" t="s">
        <v>22</v>
      </c>
      <c r="P34" s="3" t="s">
        <v>24</v>
      </c>
      <c r="Q34" s="14" t="s">
        <v>23</v>
      </c>
      <c r="R34" s="10">
        <v>369</v>
      </c>
      <c r="S34" s="8">
        <v>1.2931999999999999</v>
      </c>
    </row>
    <row r="35" spans="1:19" x14ac:dyDescent="0.25">
      <c r="A35" s="1" t="str">
        <f t="shared" si="0"/>
        <v>Тип 10, 405х3005</v>
      </c>
      <c r="B35" s="3" t="s">
        <v>10</v>
      </c>
      <c r="C35" s="3">
        <v>405</v>
      </c>
      <c r="D35" s="3">
        <v>63</v>
      </c>
      <c r="E35" s="3">
        <v>3005</v>
      </c>
      <c r="F35" s="3">
        <v>18</v>
      </c>
      <c r="G35" s="18">
        <v>1623.6206223218369</v>
      </c>
      <c r="H35" s="18">
        <v>1371.4039003791129</v>
      </c>
      <c r="I35" s="18">
        <v>1108.845</v>
      </c>
      <c r="J35" s="3" t="str">
        <f t="shared" si="1"/>
        <v>10-405-3005</v>
      </c>
      <c r="K35" s="4" t="str">
        <f t="shared" si="2"/>
        <v>Стальной панельный радиатор «Kermi» (боковое подключение),тип 10, высота 405, длина 3005</v>
      </c>
      <c r="L35" s="3">
        <v>31.34</v>
      </c>
      <c r="M35" s="2" t="str">
        <f t="shared" si="3"/>
        <v>PLK100403001N2Z</v>
      </c>
      <c r="N35" s="6" t="s">
        <v>11</v>
      </c>
      <c r="O35" s="7" t="s">
        <v>22</v>
      </c>
      <c r="P35" s="3" t="s">
        <v>24</v>
      </c>
      <c r="Q35" s="14" t="s">
        <v>23</v>
      </c>
      <c r="R35" s="10">
        <v>369</v>
      </c>
      <c r="S35" s="8">
        <v>1.2931999999999999</v>
      </c>
    </row>
    <row r="36" spans="1:19" x14ac:dyDescent="0.25">
      <c r="A36" s="1" t="str">
        <f t="shared" si="0"/>
        <v>Тип 10, 505х405</v>
      </c>
      <c r="B36" s="3" t="s">
        <v>10</v>
      </c>
      <c r="C36" s="3">
        <v>505</v>
      </c>
      <c r="D36" s="3">
        <v>63</v>
      </c>
      <c r="E36" s="3">
        <v>405</v>
      </c>
      <c r="F36" s="3">
        <v>18</v>
      </c>
      <c r="G36" s="18">
        <v>265.14211406436095</v>
      </c>
      <c r="H36" s="18">
        <v>223.93097933564047</v>
      </c>
      <c r="I36" s="18">
        <v>181.03500000000003</v>
      </c>
      <c r="J36" s="3" t="str">
        <f t="shared" si="1"/>
        <v>10-505-405</v>
      </c>
      <c r="K36" s="4" t="str">
        <f t="shared" si="2"/>
        <v>Стальной панельный радиатор «Kermi» (боковое подключение),тип 10, высота 505, длина 405</v>
      </c>
      <c r="L36" s="3">
        <v>5.84</v>
      </c>
      <c r="M36" s="2" t="str">
        <f t="shared" si="3"/>
        <v>PLK100500401N2Z</v>
      </c>
      <c r="N36" s="6" t="s">
        <v>11</v>
      </c>
      <c r="O36" s="7" t="s">
        <v>22</v>
      </c>
      <c r="P36" s="3" t="s">
        <v>24</v>
      </c>
      <c r="Q36" s="14" t="s">
        <v>23</v>
      </c>
      <c r="R36" s="10">
        <v>447</v>
      </c>
      <c r="S36" s="8">
        <v>1.294</v>
      </c>
    </row>
    <row r="37" spans="1:19" x14ac:dyDescent="0.25">
      <c r="A37" s="1" t="str">
        <f t="shared" si="0"/>
        <v>Тип 10, 505х505</v>
      </c>
      <c r="B37" s="3" t="s">
        <v>10</v>
      </c>
      <c r="C37" s="3">
        <v>505</v>
      </c>
      <c r="D37" s="3">
        <v>63</v>
      </c>
      <c r="E37" s="3">
        <v>505</v>
      </c>
      <c r="F37" s="3">
        <v>18</v>
      </c>
      <c r="G37" s="18">
        <v>330.60930272222788</v>
      </c>
      <c r="H37" s="18">
        <v>279.22257917160107</v>
      </c>
      <c r="I37" s="18">
        <v>225.73500000000001</v>
      </c>
      <c r="J37" s="3" t="str">
        <f t="shared" si="1"/>
        <v>10-505-505</v>
      </c>
      <c r="K37" s="4" t="str">
        <f t="shared" si="2"/>
        <v>Стальной панельный радиатор «Kermi» (боковое подключение),тип 10, высота 505, длина 505</v>
      </c>
      <c r="L37" s="3">
        <v>7.1</v>
      </c>
      <c r="M37" s="2" t="str">
        <f t="shared" si="3"/>
        <v>PLK100500501N2Z</v>
      </c>
      <c r="N37" s="6" t="s">
        <v>11</v>
      </c>
      <c r="O37" s="7" t="s">
        <v>22</v>
      </c>
      <c r="P37" s="3" t="s">
        <v>24</v>
      </c>
      <c r="Q37" s="14" t="s">
        <v>23</v>
      </c>
      <c r="R37" s="10">
        <v>447</v>
      </c>
      <c r="S37" s="8">
        <v>1.294</v>
      </c>
    </row>
    <row r="38" spans="1:19" x14ac:dyDescent="0.25">
      <c r="A38" s="1" t="str">
        <f t="shared" si="0"/>
        <v>Тип 10, 505х605</v>
      </c>
      <c r="B38" s="3" t="s">
        <v>10</v>
      </c>
      <c r="C38" s="3">
        <v>505</v>
      </c>
      <c r="D38" s="3">
        <v>63</v>
      </c>
      <c r="E38" s="3">
        <v>605</v>
      </c>
      <c r="F38" s="3">
        <v>18</v>
      </c>
      <c r="G38" s="18">
        <v>396.07649138009475</v>
      </c>
      <c r="H38" s="18">
        <v>334.51417900756167</v>
      </c>
      <c r="I38" s="18">
        <v>270.435</v>
      </c>
      <c r="J38" s="3" t="str">
        <f t="shared" si="1"/>
        <v>10-505-605</v>
      </c>
      <c r="K38" s="4" t="str">
        <f t="shared" si="2"/>
        <v>Стальной панельный радиатор «Kermi» (боковое подключение),тип 10, высота 505, длина 605</v>
      </c>
      <c r="L38" s="3">
        <v>8.36</v>
      </c>
      <c r="M38" s="2" t="str">
        <f t="shared" si="3"/>
        <v>PLK100500601N2Z</v>
      </c>
      <c r="N38" s="6" t="s">
        <v>11</v>
      </c>
      <c r="O38" s="7" t="s">
        <v>22</v>
      </c>
      <c r="P38" s="3" t="s">
        <v>24</v>
      </c>
      <c r="Q38" s="14" t="s">
        <v>23</v>
      </c>
      <c r="R38" s="10">
        <v>447</v>
      </c>
      <c r="S38" s="8">
        <v>1.294</v>
      </c>
    </row>
    <row r="39" spans="1:19" x14ac:dyDescent="0.25">
      <c r="A39" s="1" t="str">
        <f t="shared" si="0"/>
        <v>Тип 10, 505х705</v>
      </c>
      <c r="B39" s="3" t="s">
        <v>10</v>
      </c>
      <c r="C39" s="3">
        <v>505</v>
      </c>
      <c r="D39" s="3">
        <v>63</v>
      </c>
      <c r="E39" s="3">
        <v>705</v>
      </c>
      <c r="F39" s="3">
        <v>18</v>
      </c>
      <c r="G39" s="18">
        <v>461.54368003796168</v>
      </c>
      <c r="H39" s="18">
        <v>389.80577884352226</v>
      </c>
      <c r="I39" s="18">
        <v>315.13499999999999</v>
      </c>
      <c r="J39" s="3" t="str">
        <f t="shared" si="1"/>
        <v>10-505-705</v>
      </c>
      <c r="K39" s="4" t="str">
        <f t="shared" si="2"/>
        <v>Стальной панельный радиатор «Kermi» (боковое подключение),тип 10, высота 505, длина 705</v>
      </c>
      <c r="L39" s="3">
        <v>9.6199999999999992</v>
      </c>
      <c r="M39" s="2" t="str">
        <f t="shared" si="3"/>
        <v>PLK100500701N2Z</v>
      </c>
      <c r="N39" s="6" t="s">
        <v>11</v>
      </c>
      <c r="O39" s="7" t="s">
        <v>22</v>
      </c>
      <c r="P39" s="3" t="s">
        <v>24</v>
      </c>
      <c r="Q39" s="14" t="s">
        <v>23</v>
      </c>
      <c r="R39" s="10">
        <v>447</v>
      </c>
      <c r="S39" s="8">
        <v>1.294</v>
      </c>
    </row>
    <row r="40" spans="1:19" x14ac:dyDescent="0.25">
      <c r="A40" s="1" t="str">
        <f t="shared" si="0"/>
        <v>Тип 10, 505х805</v>
      </c>
      <c r="B40" s="3" t="s">
        <v>10</v>
      </c>
      <c r="C40" s="3">
        <v>505</v>
      </c>
      <c r="D40" s="3">
        <v>63</v>
      </c>
      <c r="E40" s="3">
        <v>805</v>
      </c>
      <c r="F40" s="3">
        <v>18</v>
      </c>
      <c r="G40" s="18">
        <v>527.01086869582866</v>
      </c>
      <c r="H40" s="18">
        <v>445.09737867948292</v>
      </c>
      <c r="I40" s="18">
        <v>359.83500000000004</v>
      </c>
      <c r="J40" s="3" t="str">
        <f t="shared" si="1"/>
        <v>10-505-805</v>
      </c>
      <c r="K40" s="4" t="str">
        <f t="shared" si="2"/>
        <v>Стальной панельный радиатор «Kermi» (боковое подключение),тип 10, высота 505, длина 805</v>
      </c>
      <c r="L40" s="3">
        <v>10.88</v>
      </c>
      <c r="M40" s="2" t="str">
        <f t="shared" si="3"/>
        <v>PLK100500801N2Z</v>
      </c>
      <c r="N40" s="6" t="s">
        <v>11</v>
      </c>
      <c r="O40" s="7" t="s">
        <v>22</v>
      </c>
      <c r="P40" s="3" t="s">
        <v>24</v>
      </c>
      <c r="Q40" s="14" t="s">
        <v>23</v>
      </c>
      <c r="R40" s="10">
        <v>447</v>
      </c>
      <c r="S40" s="8">
        <v>1.294</v>
      </c>
    </row>
    <row r="41" spans="1:19" x14ac:dyDescent="0.25">
      <c r="A41" s="1" t="str">
        <f t="shared" si="0"/>
        <v>Тип 10, 505х905</v>
      </c>
      <c r="B41" s="3" t="s">
        <v>10</v>
      </c>
      <c r="C41" s="3">
        <v>505</v>
      </c>
      <c r="D41" s="3">
        <v>63</v>
      </c>
      <c r="E41" s="3">
        <v>905</v>
      </c>
      <c r="F41" s="3">
        <v>18</v>
      </c>
      <c r="G41" s="18">
        <v>592.47805735369548</v>
      </c>
      <c r="H41" s="18">
        <v>500.38897851544351</v>
      </c>
      <c r="I41" s="18">
        <v>404.53500000000003</v>
      </c>
      <c r="J41" s="3" t="str">
        <f t="shared" si="1"/>
        <v>10-505-905</v>
      </c>
      <c r="K41" s="4" t="str">
        <f t="shared" si="2"/>
        <v>Стальной панельный радиатор «Kermi» (боковое подключение),тип 10, высота 505, длина 905</v>
      </c>
      <c r="L41" s="3">
        <v>12.14</v>
      </c>
      <c r="M41" s="2" t="str">
        <f t="shared" si="3"/>
        <v>PLK100500901N2Z</v>
      </c>
      <c r="N41" s="6" t="s">
        <v>11</v>
      </c>
      <c r="O41" s="7" t="s">
        <v>22</v>
      </c>
      <c r="P41" s="3" t="s">
        <v>24</v>
      </c>
      <c r="Q41" s="14" t="s">
        <v>23</v>
      </c>
      <c r="R41" s="10">
        <v>447</v>
      </c>
      <c r="S41" s="8">
        <v>1.294</v>
      </c>
    </row>
    <row r="42" spans="1:19" x14ac:dyDescent="0.25">
      <c r="A42" s="1" t="str">
        <f t="shared" si="0"/>
        <v>Тип 10, 505х1005</v>
      </c>
      <c r="B42" s="3" t="s">
        <v>10</v>
      </c>
      <c r="C42" s="3">
        <v>505</v>
      </c>
      <c r="D42" s="3">
        <v>63</v>
      </c>
      <c r="E42" s="3">
        <v>1005</v>
      </c>
      <c r="F42" s="3">
        <v>18</v>
      </c>
      <c r="G42" s="18">
        <v>657.94524601156229</v>
      </c>
      <c r="H42" s="18">
        <v>555.68057835140405</v>
      </c>
      <c r="I42" s="18">
        <v>449.23499999999996</v>
      </c>
      <c r="J42" s="3" t="str">
        <f t="shared" si="1"/>
        <v>10-505-1005</v>
      </c>
      <c r="K42" s="4" t="str">
        <f t="shared" si="2"/>
        <v>Стальной панельный радиатор «Kermi» (боковое подключение),тип 10, высота 505, длина 1005</v>
      </c>
      <c r="L42" s="3">
        <v>13.4</v>
      </c>
      <c r="M42" s="2" t="str">
        <f t="shared" si="3"/>
        <v>PLK100501001N2Z</v>
      </c>
      <c r="N42" s="6" t="s">
        <v>11</v>
      </c>
      <c r="O42" s="7" t="s">
        <v>22</v>
      </c>
      <c r="P42" s="3" t="s">
        <v>24</v>
      </c>
      <c r="Q42" s="14" t="s">
        <v>23</v>
      </c>
      <c r="R42" s="10">
        <v>447</v>
      </c>
      <c r="S42" s="8">
        <v>1.294</v>
      </c>
    </row>
    <row r="43" spans="1:19" x14ac:dyDescent="0.25">
      <c r="A43" s="1" t="str">
        <f t="shared" si="0"/>
        <v>Тип 10, 505х1105</v>
      </c>
      <c r="B43" s="3" t="s">
        <v>10</v>
      </c>
      <c r="C43" s="3">
        <v>505</v>
      </c>
      <c r="D43" s="3">
        <v>63</v>
      </c>
      <c r="E43" s="3">
        <v>1105</v>
      </c>
      <c r="F43" s="3">
        <v>18</v>
      </c>
      <c r="G43" s="18">
        <v>723.41243466942933</v>
      </c>
      <c r="H43" s="18">
        <v>610.97217818736476</v>
      </c>
      <c r="I43" s="18">
        <v>493.935</v>
      </c>
      <c r="J43" s="3" t="str">
        <f t="shared" si="1"/>
        <v>10-505-1105</v>
      </c>
      <c r="K43" s="4" t="str">
        <f t="shared" si="2"/>
        <v>Стальной панельный радиатор «Kermi» (боковое подключение),тип 10, высота 505, длина 1105</v>
      </c>
      <c r="L43" s="3">
        <v>14.66</v>
      </c>
      <c r="M43" s="2" t="str">
        <f t="shared" si="3"/>
        <v>PLK100501101N2Z</v>
      </c>
      <c r="N43" s="6" t="s">
        <v>11</v>
      </c>
      <c r="O43" s="7" t="s">
        <v>22</v>
      </c>
      <c r="P43" s="3" t="s">
        <v>24</v>
      </c>
      <c r="Q43" s="14" t="s">
        <v>23</v>
      </c>
      <c r="R43" s="10">
        <v>447</v>
      </c>
      <c r="S43" s="8">
        <v>1.294</v>
      </c>
    </row>
    <row r="44" spans="1:19" x14ac:dyDescent="0.25">
      <c r="A44" s="1" t="str">
        <f t="shared" si="0"/>
        <v>Тип 10, 505х1205</v>
      </c>
      <c r="B44" s="3" t="s">
        <v>10</v>
      </c>
      <c r="C44" s="3">
        <v>505</v>
      </c>
      <c r="D44" s="3">
        <v>63</v>
      </c>
      <c r="E44" s="3">
        <v>1205</v>
      </c>
      <c r="F44" s="3">
        <v>18</v>
      </c>
      <c r="G44" s="18">
        <v>788.87962332729626</v>
      </c>
      <c r="H44" s="18">
        <v>666.26377802332536</v>
      </c>
      <c r="I44" s="18">
        <v>538.63499999999999</v>
      </c>
      <c r="J44" s="3" t="str">
        <f t="shared" si="1"/>
        <v>10-505-1205</v>
      </c>
      <c r="K44" s="4" t="str">
        <f t="shared" si="2"/>
        <v>Стальной панельный радиатор «Kermi» (боковое подключение),тип 10, высота 505, длина 1205</v>
      </c>
      <c r="L44" s="3">
        <v>15.92</v>
      </c>
      <c r="M44" s="2" t="str">
        <f t="shared" si="3"/>
        <v>PLK100501201N2Z</v>
      </c>
      <c r="N44" s="6" t="s">
        <v>11</v>
      </c>
      <c r="O44" s="7" t="s">
        <v>22</v>
      </c>
      <c r="P44" s="3" t="s">
        <v>24</v>
      </c>
      <c r="Q44" s="14" t="s">
        <v>23</v>
      </c>
      <c r="R44" s="10">
        <v>447</v>
      </c>
      <c r="S44" s="8">
        <v>1.294</v>
      </c>
    </row>
    <row r="45" spans="1:19" x14ac:dyDescent="0.25">
      <c r="A45" s="1" t="str">
        <f t="shared" si="0"/>
        <v>Тип 10, 505х1305</v>
      </c>
      <c r="B45" s="3" t="s">
        <v>10</v>
      </c>
      <c r="C45" s="3">
        <v>505</v>
      </c>
      <c r="D45" s="3">
        <v>63</v>
      </c>
      <c r="E45" s="3">
        <v>1305</v>
      </c>
      <c r="F45" s="3">
        <v>18</v>
      </c>
      <c r="G45" s="18">
        <v>854.34681198516307</v>
      </c>
      <c r="H45" s="18">
        <v>721.55537785928595</v>
      </c>
      <c r="I45" s="18">
        <v>583.33499999999992</v>
      </c>
      <c r="J45" s="3" t="str">
        <f t="shared" si="1"/>
        <v>10-505-1305</v>
      </c>
      <c r="K45" s="4" t="str">
        <f t="shared" si="2"/>
        <v>Стальной панельный радиатор «Kermi» (боковое подключение),тип 10, высота 505, длина 1305</v>
      </c>
      <c r="L45" s="3">
        <v>17.18</v>
      </c>
      <c r="M45" s="2" t="str">
        <f t="shared" si="3"/>
        <v>PLK100501301N2Z</v>
      </c>
      <c r="N45" s="6" t="s">
        <v>11</v>
      </c>
      <c r="O45" s="7" t="s">
        <v>22</v>
      </c>
      <c r="P45" s="3" t="s">
        <v>24</v>
      </c>
      <c r="Q45" s="14" t="s">
        <v>23</v>
      </c>
      <c r="R45" s="10">
        <v>447</v>
      </c>
      <c r="S45" s="8">
        <v>1.294</v>
      </c>
    </row>
    <row r="46" spans="1:19" x14ac:dyDescent="0.25">
      <c r="A46" s="1" t="str">
        <f t="shared" si="0"/>
        <v>Тип 10, 505х1405</v>
      </c>
      <c r="B46" s="3" t="s">
        <v>10</v>
      </c>
      <c r="C46" s="3">
        <v>505</v>
      </c>
      <c r="D46" s="3">
        <v>63</v>
      </c>
      <c r="E46" s="3">
        <v>1405</v>
      </c>
      <c r="F46" s="3">
        <v>18</v>
      </c>
      <c r="G46" s="18">
        <v>919.81400064303</v>
      </c>
      <c r="H46" s="18">
        <v>776.84697769524655</v>
      </c>
      <c r="I46" s="18">
        <v>628.03499999999997</v>
      </c>
      <c r="J46" s="3" t="str">
        <f t="shared" si="1"/>
        <v>10-505-1405</v>
      </c>
      <c r="K46" s="4" t="str">
        <f t="shared" si="2"/>
        <v>Стальной панельный радиатор «Kermi» (боковое подключение),тип 10, высота 505, длина 1405</v>
      </c>
      <c r="L46" s="3">
        <v>18.440000000000001</v>
      </c>
      <c r="M46" s="2" t="str">
        <f t="shared" si="3"/>
        <v>PLK100501401N2Z</v>
      </c>
      <c r="N46" s="6" t="s">
        <v>11</v>
      </c>
      <c r="O46" s="7" t="s">
        <v>22</v>
      </c>
      <c r="P46" s="3" t="s">
        <v>24</v>
      </c>
      <c r="Q46" s="14" t="s">
        <v>23</v>
      </c>
      <c r="R46" s="10">
        <v>447</v>
      </c>
      <c r="S46" s="8">
        <v>1.294</v>
      </c>
    </row>
    <row r="47" spans="1:19" x14ac:dyDescent="0.25">
      <c r="A47" s="1" t="str">
        <f t="shared" si="0"/>
        <v>Тип 10, 505х1605</v>
      </c>
      <c r="B47" s="3" t="s">
        <v>10</v>
      </c>
      <c r="C47" s="3">
        <v>505</v>
      </c>
      <c r="D47" s="3">
        <v>63</v>
      </c>
      <c r="E47" s="3">
        <v>1605</v>
      </c>
      <c r="F47" s="3">
        <v>18</v>
      </c>
      <c r="G47" s="18">
        <v>1050.7483779587637</v>
      </c>
      <c r="H47" s="18">
        <v>887.43017736716774</v>
      </c>
      <c r="I47" s="18">
        <v>717.43499999999995</v>
      </c>
      <c r="J47" s="3" t="str">
        <f t="shared" si="1"/>
        <v>10-505-1605</v>
      </c>
      <c r="K47" s="4" t="str">
        <f t="shared" si="2"/>
        <v>Стальной панельный радиатор «Kermi» (боковое подключение),тип 10, высота 505, длина 1605</v>
      </c>
      <c r="L47" s="3">
        <v>20.96</v>
      </c>
      <c r="M47" s="2" t="str">
        <f t="shared" si="3"/>
        <v>PLK100501601N2Z</v>
      </c>
      <c r="N47" s="6" t="s">
        <v>11</v>
      </c>
      <c r="O47" s="7" t="s">
        <v>22</v>
      </c>
      <c r="P47" s="3" t="s">
        <v>24</v>
      </c>
      <c r="Q47" s="14" t="s">
        <v>23</v>
      </c>
      <c r="R47" s="10">
        <v>447</v>
      </c>
      <c r="S47" s="8">
        <v>1.294</v>
      </c>
    </row>
    <row r="48" spans="1:19" x14ac:dyDescent="0.25">
      <c r="A48" s="1" t="str">
        <f t="shared" si="0"/>
        <v>Тип 10, 505х1805</v>
      </c>
      <c r="B48" s="3" t="s">
        <v>10</v>
      </c>
      <c r="C48" s="3">
        <v>505</v>
      </c>
      <c r="D48" s="3">
        <v>63</v>
      </c>
      <c r="E48" s="3">
        <v>1805</v>
      </c>
      <c r="F48" s="3">
        <v>18</v>
      </c>
      <c r="G48" s="18">
        <v>1181.6827552744976</v>
      </c>
      <c r="H48" s="18">
        <v>998.01337703908894</v>
      </c>
      <c r="I48" s="18">
        <v>806.83499999999992</v>
      </c>
      <c r="J48" s="3" t="str">
        <f t="shared" si="1"/>
        <v>10-505-1805</v>
      </c>
      <c r="K48" s="4" t="str">
        <f t="shared" si="2"/>
        <v>Стальной панельный радиатор «Kermi» (боковое подключение),тип 10, высота 505, длина 1805</v>
      </c>
      <c r="L48" s="3">
        <v>23.57</v>
      </c>
      <c r="M48" s="2" t="str">
        <f t="shared" si="3"/>
        <v>PLK100501801N2Z</v>
      </c>
      <c r="N48" s="6" t="s">
        <v>11</v>
      </c>
      <c r="O48" s="7" t="s">
        <v>22</v>
      </c>
      <c r="P48" s="3" t="s">
        <v>24</v>
      </c>
      <c r="Q48" s="14" t="s">
        <v>23</v>
      </c>
      <c r="R48" s="10">
        <v>447</v>
      </c>
      <c r="S48" s="8">
        <v>1.294</v>
      </c>
    </row>
    <row r="49" spans="1:19" x14ac:dyDescent="0.25">
      <c r="A49" s="1" t="str">
        <f t="shared" si="0"/>
        <v>Тип 10, 505х2005</v>
      </c>
      <c r="B49" s="3" t="s">
        <v>10</v>
      </c>
      <c r="C49" s="3">
        <v>505</v>
      </c>
      <c r="D49" s="3">
        <v>63</v>
      </c>
      <c r="E49" s="3">
        <v>2005</v>
      </c>
      <c r="F49" s="3">
        <v>18</v>
      </c>
      <c r="G49" s="18">
        <v>1312.6171325902314</v>
      </c>
      <c r="H49" s="18">
        <v>1108.5965767110101</v>
      </c>
      <c r="I49" s="18">
        <v>896.2349999999999</v>
      </c>
      <c r="J49" s="3" t="str">
        <f t="shared" si="1"/>
        <v>10-505-2005</v>
      </c>
      <c r="K49" s="4" t="str">
        <f t="shared" si="2"/>
        <v>Стальной панельный радиатор «Kermi» (боковое подключение),тип 10, высота 505, длина 2005</v>
      </c>
      <c r="L49" s="3">
        <v>26.09</v>
      </c>
      <c r="M49" s="2" t="str">
        <f t="shared" si="3"/>
        <v>PLK100502001N2Z</v>
      </c>
      <c r="N49" s="6" t="s">
        <v>11</v>
      </c>
      <c r="O49" s="7" t="s">
        <v>22</v>
      </c>
      <c r="P49" s="3" t="s">
        <v>24</v>
      </c>
      <c r="Q49" s="14" t="s">
        <v>23</v>
      </c>
      <c r="R49" s="10">
        <v>447</v>
      </c>
      <c r="S49" s="8">
        <v>1.294</v>
      </c>
    </row>
    <row r="50" spans="1:19" x14ac:dyDescent="0.25">
      <c r="A50" s="1" t="str">
        <f t="shared" si="0"/>
        <v>Тип 10, 505х2305</v>
      </c>
      <c r="B50" s="3" t="s">
        <v>10</v>
      </c>
      <c r="C50" s="3">
        <v>505</v>
      </c>
      <c r="D50" s="3">
        <v>63</v>
      </c>
      <c r="E50" s="3">
        <v>2305</v>
      </c>
      <c r="F50" s="3">
        <v>18</v>
      </c>
      <c r="G50" s="18">
        <v>1509.0186985638322</v>
      </c>
      <c r="H50" s="18">
        <v>1274.4713762188921</v>
      </c>
      <c r="I50" s="18">
        <v>1030.335</v>
      </c>
      <c r="J50" s="3" t="str">
        <f t="shared" si="1"/>
        <v>10-505-2305</v>
      </c>
      <c r="K50" s="4" t="str">
        <f t="shared" si="2"/>
        <v>Стальной панельный радиатор «Kermi» (боковое подключение),тип 10, высота 505, длина 2305</v>
      </c>
      <c r="L50" s="3">
        <v>29.87</v>
      </c>
      <c r="M50" s="2" t="str">
        <f t="shared" si="3"/>
        <v>PLK100502301N2Z</v>
      </c>
      <c r="N50" s="6" t="s">
        <v>11</v>
      </c>
      <c r="O50" s="7" t="s">
        <v>22</v>
      </c>
      <c r="P50" s="3" t="s">
        <v>24</v>
      </c>
      <c r="Q50" s="14" t="s">
        <v>23</v>
      </c>
      <c r="R50" s="10">
        <v>447</v>
      </c>
      <c r="S50" s="8">
        <v>1.294</v>
      </c>
    </row>
    <row r="51" spans="1:19" x14ac:dyDescent="0.25">
      <c r="A51" s="1" t="str">
        <f t="shared" si="0"/>
        <v>Тип 10, 505х2605</v>
      </c>
      <c r="B51" s="3" t="s">
        <v>10</v>
      </c>
      <c r="C51" s="3">
        <v>505</v>
      </c>
      <c r="D51" s="3">
        <v>63</v>
      </c>
      <c r="E51" s="3">
        <v>2605</v>
      </c>
      <c r="F51" s="3">
        <v>18</v>
      </c>
      <c r="G51" s="18">
        <v>1705.4202645374328</v>
      </c>
      <c r="H51" s="18">
        <v>1440.3461757267739</v>
      </c>
      <c r="I51" s="18">
        <v>1164.4349999999999</v>
      </c>
      <c r="J51" s="3" t="str">
        <f t="shared" si="1"/>
        <v>10-505-2605</v>
      </c>
      <c r="K51" s="4" t="str">
        <f t="shared" si="2"/>
        <v>Стальной панельный радиатор «Kermi» (боковое подключение),тип 10, высота 505, длина 2605</v>
      </c>
      <c r="L51" s="3">
        <v>33.65</v>
      </c>
      <c r="M51" s="2" t="str">
        <f t="shared" si="3"/>
        <v>PLK100502601N2Z</v>
      </c>
      <c r="N51" s="6" t="s">
        <v>11</v>
      </c>
      <c r="O51" s="7" t="s">
        <v>22</v>
      </c>
      <c r="P51" s="3" t="s">
        <v>24</v>
      </c>
      <c r="Q51" s="14" t="s">
        <v>23</v>
      </c>
      <c r="R51" s="10">
        <v>447</v>
      </c>
      <c r="S51" s="8">
        <v>1.294</v>
      </c>
    </row>
    <row r="52" spans="1:19" x14ac:dyDescent="0.25">
      <c r="A52" s="1" t="str">
        <f t="shared" si="0"/>
        <v>Тип 10, 505х3005</v>
      </c>
      <c r="B52" s="3" t="s">
        <v>10</v>
      </c>
      <c r="C52" s="3">
        <v>505</v>
      </c>
      <c r="D52" s="3">
        <v>63</v>
      </c>
      <c r="E52" s="3">
        <v>3005</v>
      </c>
      <c r="F52" s="3">
        <v>18</v>
      </c>
      <c r="G52" s="18">
        <v>1967.2890191689005</v>
      </c>
      <c r="H52" s="18">
        <v>1661.5125750706161</v>
      </c>
      <c r="I52" s="18">
        <v>1343.2349999999999</v>
      </c>
      <c r="J52" s="3" t="str">
        <f t="shared" si="1"/>
        <v>10-505-3005</v>
      </c>
      <c r="K52" s="4" t="str">
        <f t="shared" si="2"/>
        <v>Стальной панельный радиатор «Kermi» (боковое подключение),тип 10, высота 505, длина 3005</v>
      </c>
      <c r="L52" s="3">
        <v>38.700000000000003</v>
      </c>
      <c r="M52" s="2" t="str">
        <f t="shared" si="3"/>
        <v>PLK100503001N2Z</v>
      </c>
      <c r="N52" s="6" t="s">
        <v>11</v>
      </c>
      <c r="O52" s="7" t="s">
        <v>22</v>
      </c>
      <c r="P52" s="3" t="s">
        <v>24</v>
      </c>
      <c r="Q52" s="14" t="s">
        <v>23</v>
      </c>
      <c r="R52" s="10">
        <v>447</v>
      </c>
      <c r="S52" s="8">
        <v>1.294</v>
      </c>
    </row>
    <row r="53" spans="1:19" x14ac:dyDescent="0.25">
      <c r="A53" s="1" t="str">
        <f t="shared" si="0"/>
        <v>Тип 10, 605х405</v>
      </c>
      <c r="B53" s="3" t="s">
        <v>10</v>
      </c>
      <c r="C53" s="3">
        <v>605</v>
      </c>
      <c r="D53" s="3">
        <v>63</v>
      </c>
      <c r="E53" s="3">
        <v>405</v>
      </c>
      <c r="F53" s="3">
        <v>18</v>
      </c>
      <c r="G53" s="18">
        <v>310.89786318173486</v>
      </c>
      <c r="H53" s="18">
        <v>262.54404704635823</v>
      </c>
      <c r="I53" s="18">
        <v>212.22000000000003</v>
      </c>
      <c r="J53" s="3" t="str">
        <f t="shared" si="1"/>
        <v>10-605-405</v>
      </c>
      <c r="K53" s="4" t="str">
        <f t="shared" si="2"/>
        <v>Стальной панельный радиатор «Kermi» (боковое подключение),тип 10, высота 605, длина 405</v>
      </c>
      <c r="L53" s="3">
        <v>6.82</v>
      </c>
      <c r="M53" s="2" t="str">
        <f t="shared" si="3"/>
        <v>PLK100600401N2Z</v>
      </c>
      <c r="N53" s="6" t="s">
        <v>11</v>
      </c>
      <c r="O53" s="7" t="s">
        <v>22</v>
      </c>
      <c r="P53" s="3" t="s">
        <v>25</v>
      </c>
      <c r="Q53" s="14" t="s">
        <v>23</v>
      </c>
      <c r="R53" s="10">
        <v>524</v>
      </c>
      <c r="S53" s="8">
        <v>1.2948999999999999</v>
      </c>
    </row>
    <row r="54" spans="1:19" x14ac:dyDescent="0.25">
      <c r="A54" s="1" t="str">
        <f t="shared" si="0"/>
        <v>Тип 10, 605х505</v>
      </c>
      <c r="B54" s="3" t="s">
        <v>10</v>
      </c>
      <c r="C54" s="3">
        <v>605</v>
      </c>
      <c r="D54" s="3">
        <v>63</v>
      </c>
      <c r="E54" s="3">
        <v>505</v>
      </c>
      <c r="F54" s="3">
        <v>18</v>
      </c>
      <c r="G54" s="18">
        <v>387.66276767105211</v>
      </c>
      <c r="H54" s="18">
        <v>327.36973767508863</v>
      </c>
      <c r="I54" s="18">
        <v>264.62</v>
      </c>
      <c r="J54" s="3" t="str">
        <f t="shared" si="1"/>
        <v>10-605-505</v>
      </c>
      <c r="K54" s="4" t="str">
        <f t="shared" si="2"/>
        <v>Стальной панельный радиатор «Kermi» (боковое подключение),тип 10, высота 605, длина 505</v>
      </c>
      <c r="L54" s="3">
        <v>8.33</v>
      </c>
      <c r="M54" s="2" t="str">
        <f t="shared" si="3"/>
        <v>PLK100600501N2Z</v>
      </c>
      <c r="N54" s="6" t="s">
        <v>11</v>
      </c>
      <c r="O54" s="7" t="s">
        <v>22</v>
      </c>
      <c r="P54" s="3" t="s">
        <v>25</v>
      </c>
      <c r="Q54" s="14" t="s">
        <v>23</v>
      </c>
      <c r="R54" s="10">
        <v>524</v>
      </c>
      <c r="S54" s="8">
        <v>1.2948999999999999</v>
      </c>
    </row>
    <row r="55" spans="1:19" x14ac:dyDescent="0.25">
      <c r="A55" s="1" t="str">
        <f t="shared" si="0"/>
        <v>Тип 10, 605х605</v>
      </c>
      <c r="B55" s="3" t="s">
        <v>10</v>
      </c>
      <c r="C55" s="3">
        <v>605</v>
      </c>
      <c r="D55" s="3">
        <v>63</v>
      </c>
      <c r="E55" s="3">
        <v>605</v>
      </c>
      <c r="F55" s="3">
        <v>18</v>
      </c>
      <c r="G55" s="18">
        <v>464.4276721603693</v>
      </c>
      <c r="H55" s="18">
        <v>392.19542830381903</v>
      </c>
      <c r="I55" s="18">
        <v>317.02</v>
      </c>
      <c r="J55" s="3" t="str">
        <f t="shared" si="1"/>
        <v>10-605-605</v>
      </c>
      <c r="K55" s="4" t="str">
        <f t="shared" si="2"/>
        <v>Стальной панельный радиатор «Kermi» (боковое подключение),тип 10, высота 605, длина 605</v>
      </c>
      <c r="L55" s="3">
        <v>9.83</v>
      </c>
      <c r="M55" s="2" t="str">
        <f t="shared" si="3"/>
        <v>PLK100600601N2Z</v>
      </c>
      <c r="N55" s="6" t="s">
        <v>11</v>
      </c>
      <c r="O55" s="7" t="s">
        <v>22</v>
      </c>
      <c r="P55" s="3" t="s">
        <v>25</v>
      </c>
      <c r="Q55" s="14" t="s">
        <v>23</v>
      </c>
      <c r="R55" s="10">
        <v>524</v>
      </c>
      <c r="S55" s="8">
        <v>1.2948999999999999</v>
      </c>
    </row>
    <row r="56" spans="1:19" x14ac:dyDescent="0.25">
      <c r="A56" s="1" t="str">
        <f t="shared" si="0"/>
        <v>Тип 10, 605х705</v>
      </c>
      <c r="B56" s="3" t="s">
        <v>10</v>
      </c>
      <c r="C56" s="3">
        <v>605</v>
      </c>
      <c r="D56" s="3">
        <v>63</v>
      </c>
      <c r="E56" s="3">
        <v>705</v>
      </c>
      <c r="F56" s="3">
        <v>18</v>
      </c>
      <c r="G56" s="18">
        <v>541.19257664968654</v>
      </c>
      <c r="H56" s="18">
        <v>457.02111893254943</v>
      </c>
      <c r="I56" s="18">
        <v>369.41999999999996</v>
      </c>
      <c r="J56" s="3" t="str">
        <f t="shared" si="1"/>
        <v>10-605-705</v>
      </c>
      <c r="K56" s="4" t="str">
        <f t="shared" si="2"/>
        <v>Стальной панельный радиатор «Kermi» (боковое подключение),тип 10, высота 605, длина 705</v>
      </c>
      <c r="L56" s="3">
        <v>11.34</v>
      </c>
      <c r="M56" s="2" t="str">
        <f t="shared" si="3"/>
        <v>PLK100600701N2Z</v>
      </c>
      <c r="N56" s="6" t="s">
        <v>11</v>
      </c>
      <c r="O56" s="7" t="s">
        <v>22</v>
      </c>
      <c r="P56" s="3" t="s">
        <v>25</v>
      </c>
      <c r="Q56" s="14" t="s">
        <v>23</v>
      </c>
      <c r="R56" s="10">
        <v>524</v>
      </c>
      <c r="S56" s="8">
        <v>1.2948999999999999</v>
      </c>
    </row>
    <row r="57" spans="1:19" x14ac:dyDescent="0.25">
      <c r="A57" s="1" t="str">
        <f t="shared" si="0"/>
        <v>Тип 10, 605х805</v>
      </c>
      <c r="B57" s="3" t="s">
        <v>10</v>
      </c>
      <c r="C57" s="3">
        <v>605</v>
      </c>
      <c r="D57" s="3">
        <v>63</v>
      </c>
      <c r="E57" s="3">
        <v>805</v>
      </c>
      <c r="F57" s="3">
        <v>18</v>
      </c>
      <c r="G57" s="18">
        <v>617.9574811390039</v>
      </c>
      <c r="H57" s="18">
        <v>521.84680956127988</v>
      </c>
      <c r="I57" s="18">
        <v>421.82000000000005</v>
      </c>
      <c r="J57" s="3" t="str">
        <f t="shared" si="1"/>
        <v>10-605-805</v>
      </c>
      <c r="K57" s="4" t="str">
        <f t="shared" si="2"/>
        <v>Стальной панельный радиатор «Kermi» (боковое подключение),тип 10, высота 605, длина 805</v>
      </c>
      <c r="L57" s="3">
        <v>12.85</v>
      </c>
      <c r="M57" s="2" t="str">
        <f t="shared" si="3"/>
        <v>PLK100600801N2Z</v>
      </c>
      <c r="N57" s="6" t="s">
        <v>11</v>
      </c>
      <c r="O57" s="7" t="s">
        <v>22</v>
      </c>
      <c r="P57" s="3" t="s">
        <v>25</v>
      </c>
      <c r="Q57" s="14" t="s">
        <v>23</v>
      </c>
      <c r="R57" s="10">
        <v>524</v>
      </c>
      <c r="S57" s="8">
        <v>1.2948999999999999</v>
      </c>
    </row>
    <row r="58" spans="1:19" x14ac:dyDescent="0.25">
      <c r="A58" s="1" t="str">
        <f t="shared" si="0"/>
        <v>Тип 10, 605х905</v>
      </c>
      <c r="B58" s="3" t="s">
        <v>10</v>
      </c>
      <c r="C58" s="3">
        <v>605</v>
      </c>
      <c r="D58" s="3">
        <v>63</v>
      </c>
      <c r="E58" s="3">
        <v>905</v>
      </c>
      <c r="F58" s="3">
        <v>18</v>
      </c>
      <c r="G58" s="18">
        <v>694.72238562832115</v>
      </c>
      <c r="H58" s="18">
        <v>586.67250019001028</v>
      </c>
      <c r="I58" s="18">
        <v>474.22</v>
      </c>
      <c r="J58" s="3" t="str">
        <f t="shared" si="1"/>
        <v>10-605-905</v>
      </c>
      <c r="K58" s="4" t="str">
        <f t="shared" si="2"/>
        <v>Стальной панельный радиатор «Kermi» (боковое подключение),тип 10, высота 605, длина 905</v>
      </c>
      <c r="L58" s="3">
        <v>14.35</v>
      </c>
      <c r="M58" s="2" t="str">
        <f t="shared" si="3"/>
        <v>PLK100600901N2Z</v>
      </c>
      <c r="N58" s="6" t="s">
        <v>11</v>
      </c>
      <c r="O58" s="7" t="s">
        <v>22</v>
      </c>
      <c r="P58" s="3" t="s">
        <v>25</v>
      </c>
      <c r="Q58" s="14" t="s">
        <v>23</v>
      </c>
      <c r="R58" s="10">
        <v>524</v>
      </c>
      <c r="S58" s="8">
        <v>1.2948999999999999</v>
      </c>
    </row>
    <row r="59" spans="1:19" x14ac:dyDescent="0.25">
      <c r="A59" s="1" t="str">
        <f t="shared" si="0"/>
        <v>Тип 10, 605х1005</v>
      </c>
      <c r="B59" s="3" t="s">
        <v>10</v>
      </c>
      <c r="C59" s="3">
        <v>605</v>
      </c>
      <c r="D59" s="3">
        <v>63</v>
      </c>
      <c r="E59" s="3">
        <v>1005</v>
      </c>
      <c r="F59" s="3">
        <v>18</v>
      </c>
      <c r="G59" s="18">
        <v>771.48729011763828</v>
      </c>
      <c r="H59" s="18">
        <v>651.49819081874068</v>
      </c>
      <c r="I59" s="18">
        <v>526.61999999999989</v>
      </c>
      <c r="J59" s="3" t="str">
        <f t="shared" si="1"/>
        <v>10-605-1005</v>
      </c>
      <c r="K59" s="4" t="str">
        <f t="shared" si="2"/>
        <v>Стальной панельный радиатор «Kermi» (боковое подключение),тип 10, высота 605, длина 1005</v>
      </c>
      <c r="L59" s="3">
        <v>15.86</v>
      </c>
      <c r="M59" s="2" t="str">
        <f t="shared" si="3"/>
        <v>PLK100601001N2Z</v>
      </c>
      <c r="N59" s="6" t="s">
        <v>11</v>
      </c>
      <c r="O59" s="7" t="s">
        <v>22</v>
      </c>
      <c r="P59" s="3" t="s">
        <v>25</v>
      </c>
      <c r="Q59" s="14" t="s">
        <v>23</v>
      </c>
      <c r="R59" s="10">
        <v>524</v>
      </c>
      <c r="S59" s="8">
        <v>1.2948999999999999</v>
      </c>
    </row>
    <row r="60" spans="1:19" x14ac:dyDescent="0.25">
      <c r="A60" s="1" t="str">
        <f t="shared" si="0"/>
        <v>Тип 10, 605х1105</v>
      </c>
      <c r="B60" s="3" t="s">
        <v>10</v>
      </c>
      <c r="C60" s="3">
        <v>605</v>
      </c>
      <c r="D60" s="3">
        <v>63</v>
      </c>
      <c r="E60" s="3">
        <v>1105</v>
      </c>
      <c r="F60" s="3">
        <v>18</v>
      </c>
      <c r="G60" s="18">
        <v>848.25219460695553</v>
      </c>
      <c r="H60" s="18">
        <v>716.32388144747119</v>
      </c>
      <c r="I60" s="18">
        <v>579.02</v>
      </c>
      <c r="J60" s="3" t="str">
        <f t="shared" si="1"/>
        <v>10-605-1105</v>
      </c>
      <c r="K60" s="4" t="str">
        <f t="shared" si="2"/>
        <v>Стальной панельный радиатор «Kermi» (боковое подключение),тип 10, высота 605, длина 1105</v>
      </c>
      <c r="L60" s="3">
        <v>17.36</v>
      </c>
      <c r="M60" s="2" t="str">
        <f t="shared" si="3"/>
        <v>PLK100601101N2Z</v>
      </c>
      <c r="N60" s="6" t="s">
        <v>11</v>
      </c>
      <c r="O60" s="7" t="s">
        <v>22</v>
      </c>
      <c r="P60" s="3" t="s">
        <v>25</v>
      </c>
      <c r="Q60" s="14" t="s">
        <v>23</v>
      </c>
      <c r="R60" s="10">
        <v>524</v>
      </c>
      <c r="S60" s="8">
        <v>1.2948999999999999</v>
      </c>
    </row>
    <row r="61" spans="1:19" x14ac:dyDescent="0.25">
      <c r="A61" s="1" t="str">
        <f t="shared" si="0"/>
        <v>Тип 10, 605х1205</v>
      </c>
      <c r="B61" s="3" t="s">
        <v>10</v>
      </c>
      <c r="C61" s="3">
        <v>605</v>
      </c>
      <c r="D61" s="3">
        <v>63</v>
      </c>
      <c r="E61" s="3">
        <v>1205</v>
      </c>
      <c r="F61" s="3">
        <v>18</v>
      </c>
      <c r="G61" s="18">
        <v>925.01709909627289</v>
      </c>
      <c r="H61" s="18">
        <v>781.14957207620159</v>
      </c>
      <c r="I61" s="18">
        <v>631.42000000000007</v>
      </c>
      <c r="J61" s="3" t="str">
        <f t="shared" si="1"/>
        <v>10-605-1205</v>
      </c>
      <c r="K61" s="4" t="str">
        <f t="shared" si="2"/>
        <v>Стальной панельный радиатор «Kermi» (боковое подключение),тип 10, высота 605, длина 1205</v>
      </c>
      <c r="L61" s="3">
        <v>18.87</v>
      </c>
      <c r="M61" s="2" t="str">
        <f t="shared" si="3"/>
        <v>PLK100601201N2Z</v>
      </c>
      <c r="N61" s="6" t="s">
        <v>11</v>
      </c>
      <c r="O61" s="7" t="s">
        <v>22</v>
      </c>
      <c r="P61" s="3" t="s">
        <v>25</v>
      </c>
      <c r="Q61" s="14" t="s">
        <v>23</v>
      </c>
      <c r="R61" s="10">
        <v>524</v>
      </c>
      <c r="S61" s="8">
        <v>1.2948999999999999</v>
      </c>
    </row>
    <row r="62" spans="1:19" x14ac:dyDescent="0.25">
      <c r="A62" s="1" t="str">
        <f t="shared" si="0"/>
        <v>Тип 10, 605х1305</v>
      </c>
      <c r="B62" s="3" t="s">
        <v>10</v>
      </c>
      <c r="C62" s="3">
        <v>605</v>
      </c>
      <c r="D62" s="3">
        <v>63</v>
      </c>
      <c r="E62" s="3">
        <v>1305</v>
      </c>
      <c r="F62" s="3">
        <v>18</v>
      </c>
      <c r="G62" s="18">
        <v>1001.78200358559</v>
      </c>
      <c r="H62" s="18">
        <v>845.97526270493199</v>
      </c>
      <c r="I62" s="18">
        <v>683.81999999999994</v>
      </c>
      <c r="J62" s="3" t="str">
        <f t="shared" si="1"/>
        <v>10-605-1305</v>
      </c>
      <c r="K62" s="4" t="str">
        <f t="shared" si="2"/>
        <v>Стальной панельный радиатор «Kermi» (боковое подключение),тип 10, высота 605, длина 1305</v>
      </c>
      <c r="L62" s="3">
        <v>20.37</v>
      </c>
      <c r="M62" s="2" t="str">
        <f t="shared" si="3"/>
        <v>PLK100601301N2Z</v>
      </c>
      <c r="N62" s="6" t="s">
        <v>11</v>
      </c>
      <c r="O62" s="7" t="s">
        <v>22</v>
      </c>
      <c r="P62" s="3" t="s">
        <v>25</v>
      </c>
      <c r="Q62" s="14" t="s">
        <v>23</v>
      </c>
      <c r="R62" s="10">
        <v>524</v>
      </c>
      <c r="S62" s="8">
        <v>1.2948999999999999</v>
      </c>
    </row>
    <row r="63" spans="1:19" x14ac:dyDescent="0.25">
      <c r="A63" s="1" t="str">
        <f t="shared" si="0"/>
        <v>Тип 10, 605х1405</v>
      </c>
      <c r="B63" s="3" t="s">
        <v>10</v>
      </c>
      <c r="C63" s="3">
        <v>605</v>
      </c>
      <c r="D63" s="3">
        <v>63</v>
      </c>
      <c r="E63" s="3">
        <v>1405</v>
      </c>
      <c r="F63" s="3">
        <v>18</v>
      </c>
      <c r="G63" s="18">
        <v>1078.5469080749074</v>
      </c>
      <c r="H63" s="18">
        <v>910.80095333366239</v>
      </c>
      <c r="I63" s="18">
        <v>736.22</v>
      </c>
      <c r="J63" s="3" t="str">
        <f t="shared" si="1"/>
        <v>10-605-1405</v>
      </c>
      <c r="K63" s="4" t="str">
        <f t="shared" si="2"/>
        <v>Стальной панельный радиатор «Kermi» (боковое подключение),тип 10, высота 605, длина 1405</v>
      </c>
      <c r="L63" s="3">
        <v>21.88</v>
      </c>
      <c r="M63" s="2" t="str">
        <f t="shared" si="3"/>
        <v>PLK100601401N2Z</v>
      </c>
      <c r="N63" s="6" t="s">
        <v>11</v>
      </c>
      <c r="O63" s="7" t="s">
        <v>22</v>
      </c>
      <c r="P63" s="3" t="s">
        <v>25</v>
      </c>
      <c r="Q63" s="14" t="s">
        <v>23</v>
      </c>
      <c r="R63" s="10">
        <v>524</v>
      </c>
      <c r="S63" s="8">
        <v>1.2948999999999999</v>
      </c>
    </row>
    <row r="64" spans="1:19" x14ac:dyDescent="0.25">
      <c r="A64" s="1" t="str">
        <f t="shared" si="0"/>
        <v>Тип 10, 605х1605</v>
      </c>
      <c r="B64" s="3" t="s">
        <v>10</v>
      </c>
      <c r="C64" s="3">
        <v>605</v>
      </c>
      <c r="D64" s="3">
        <v>63</v>
      </c>
      <c r="E64" s="3">
        <v>1605</v>
      </c>
      <c r="F64" s="3">
        <v>18</v>
      </c>
      <c r="G64" s="18">
        <v>1232.0767170535419</v>
      </c>
      <c r="H64" s="18">
        <v>1040.4523345911232</v>
      </c>
      <c r="I64" s="18">
        <v>841.02</v>
      </c>
      <c r="J64" s="3" t="str">
        <f t="shared" si="1"/>
        <v>10-605-1605</v>
      </c>
      <c r="K64" s="4" t="str">
        <f t="shared" si="2"/>
        <v>Стальной панельный радиатор «Kermi» (боковое подключение),тип 10, высота 605, длина 1605</v>
      </c>
      <c r="L64" s="3">
        <v>24.89</v>
      </c>
      <c r="M64" s="2" t="str">
        <f t="shared" si="3"/>
        <v>PLK100601601N2Z</v>
      </c>
      <c r="N64" s="6" t="s">
        <v>11</v>
      </c>
      <c r="O64" s="7" t="s">
        <v>22</v>
      </c>
      <c r="P64" s="3" t="s">
        <v>25</v>
      </c>
      <c r="Q64" s="14" t="s">
        <v>23</v>
      </c>
      <c r="R64" s="10">
        <v>524</v>
      </c>
      <c r="S64" s="8">
        <v>1.2948999999999999</v>
      </c>
    </row>
    <row r="65" spans="1:19" x14ac:dyDescent="0.25">
      <c r="A65" s="1" t="str">
        <f t="shared" si="0"/>
        <v>Тип 10, 605х1805</v>
      </c>
      <c r="B65" s="3" t="s">
        <v>10</v>
      </c>
      <c r="C65" s="3">
        <v>605</v>
      </c>
      <c r="D65" s="3">
        <v>63</v>
      </c>
      <c r="E65" s="3">
        <v>1805</v>
      </c>
      <c r="F65" s="3">
        <v>18</v>
      </c>
      <c r="G65" s="18">
        <v>1385.6065260321761</v>
      </c>
      <c r="H65" s="18">
        <v>1170.103715848584</v>
      </c>
      <c r="I65" s="18">
        <v>945.81999999999994</v>
      </c>
      <c r="J65" s="3" t="str">
        <f t="shared" si="1"/>
        <v>10-605-1805</v>
      </c>
      <c r="K65" s="4" t="str">
        <f t="shared" si="2"/>
        <v>Стальной панельный радиатор «Kermi» (боковое подключение),тип 10, высота 605, длина 1805</v>
      </c>
      <c r="L65" s="3">
        <v>27.99</v>
      </c>
      <c r="M65" s="2" t="str">
        <f t="shared" si="3"/>
        <v>PLK100601801N2Z</v>
      </c>
      <c r="N65" s="6" t="s">
        <v>11</v>
      </c>
      <c r="O65" s="7" t="s">
        <v>22</v>
      </c>
      <c r="P65" s="3" t="s">
        <v>25</v>
      </c>
      <c r="Q65" s="14" t="s">
        <v>23</v>
      </c>
      <c r="R65" s="10">
        <v>524</v>
      </c>
      <c r="S65" s="8">
        <v>1.2948999999999999</v>
      </c>
    </row>
    <row r="66" spans="1:19" x14ac:dyDescent="0.25">
      <c r="A66" s="1" t="str">
        <f t="shared" ref="A66:A129" si="4">CONCATENATE(B66,", ",C66,"х",E66)</f>
        <v>Тип 10, 605х2005</v>
      </c>
      <c r="B66" s="3" t="s">
        <v>10</v>
      </c>
      <c r="C66" s="3">
        <v>605</v>
      </c>
      <c r="D66" s="3">
        <v>63</v>
      </c>
      <c r="E66" s="3">
        <v>2005</v>
      </c>
      <c r="F66" s="3">
        <v>18</v>
      </c>
      <c r="G66" s="18">
        <v>1539.1363350108106</v>
      </c>
      <c r="H66" s="18">
        <v>1299.7550971060448</v>
      </c>
      <c r="I66" s="18">
        <v>1050.6199999999999</v>
      </c>
      <c r="J66" s="3" t="str">
        <f t="shared" ref="J66:J129" si="5">CONCATENATE((RIGHT(B66,2)),"-",C66,"-",E66)</f>
        <v>10-605-2005</v>
      </c>
      <c r="K66" s="4" t="str">
        <f t="shared" ref="K66:K129" si="6">CONCATENATE("Стальной панельный радиатор «Kermi» (боковое подключение)",",",(LOWER(B66)), ","," высота ",C66, ","," длина ",E66)</f>
        <v>Стальной панельный радиатор «Kermi» (боковое подключение),тип 10, высота 605, длина 2005</v>
      </c>
      <c r="L66" s="3">
        <v>31</v>
      </c>
      <c r="M66" s="2" t="str">
        <f t="shared" si="3"/>
        <v>PLK100602001N2Z</v>
      </c>
      <c r="N66" s="6" t="s">
        <v>11</v>
      </c>
      <c r="O66" s="7" t="s">
        <v>22</v>
      </c>
      <c r="P66" s="3" t="s">
        <v>25</v>
      </c>
      <c r="Q66" s="14" t="s">
        <v>23</v>
      </c>
      <c r="R66" s="10">
        <v>524</v>
      </c>
      <c r="S66" s="8">
        <v>1.2948999999999999</v>
      </c>
    </row>
    <row r="67" spans="1:19" x14ac:dyDescent="0.25">
      <c r="A67" s="1" t="str">
        <f t="shared" si="4"/>
        <v>Тип 10, 605х2305</v>
      </c>
      <c r="B67" s="3" t="s">
        <v>10</v>
      </c>
      <c r="C67" s="3">
        <v>605</v>
      </c>
      <c r="D67" s="3">
        <v>63</v>
      </c>
      <c r="E67" s="3">
        <v>2305</v>
      </c>
      <c r="F67" s="3">
        <v>18</v>
      </c>
      <c r="G67" s="18">
        <v>1769.4310484787627</v>
      </c>
      <c r="H67" s="18">
        <v>1494.2321689922364</v>
      </c>
      <c r="I67" s="18">
        <v>1207.8200000000002</v>
      </c>
      <c r="J67" s="3" t="str">
        <f t="shared" si="5"/>
        <v>10-605-2305</v>
      </c>
      <c r="K67" s="4" t="str">
        <f t="shared" si="6"/>
        <v>Стальной панельный радиатор «Kermi» (боковое подключение),тип 10, высота 605, длина 2305</v>
      </c>
      <c r="L67" s="3">
        <v>35.520000000000003</v>
      </c>
      <c r="M67" s="2" t="str">
        <f t="shared" ref="M67:M130" si="7">CONCATENATE("PLK",(RIGHT(B67,2)),(CONCATENATE(0,ROUNDDOWN(C67/10,0))),(IF((E67&gt;999),ROUNDDOWN(E67/10,0),CONCATENATE(0,ROUNDDOWN(E67/10,0)))),1,"N",2,"Z")</f>
        <v>PLK100602301N2Z</v>
      </c>
      <c r="N67" s="6" t="s">
        <v>11</v>
      </c>
      <c r="O67" s="7" t="s">
        <v>22</v>
      </c>
      <c r="P67" s="3" t="s">
        <v>25</v>
      </c>
      <c r="Q67" s="14" t="s">
        <v>23</v>
      </c>
      <c r="R67" s="10">
        <v>524</v>
      </c>
      <c r="S67" s="8">
        <v>1.2948999999999999</v>
      </c>
    </row>
    <row r="68" spans="1:19" x14ac:dyDescent="0.25">
      <c r="A68" s="1" t="str">
        <f t="shared" si="4"/>
        <v>Тип 10, 605х2605</v>
      </c>
      <c r="B68" s="3" t="s">
        <v>10</v>
      </c>
      <c r="C68" s="3">
        <v>605</v>
      </c>
      <c r="D68" s="3">
        <v>63</v>
      </c>
      <c r="E68" s="3">
        <v>2605</v>
      </c>
      <c r="F68" s="3">
        <v>18</v>
      </c>
      <c r="G68" s="18">
        <v>1999.7257619467143</v>
      </c>
      <c r="H68" s="18">
        <v>1688.7092408784274</v>
      </c>
      <c r="I68" s="18">
        <v>1365.02</v>
      </c>
      <c r="J68" s="3" t="str">
        <f t="shared" si="5"/>
        <v>10-605-2605</v>
      </c>
      <c r="K68" s="4" t="str">
        <f t="shared" si="6"/>
        <v>Стальной панельный радиатор «Kermi» (боковое подключение),тип 10, высота 605, длина 2605</v>
      </c>
      <c r="L68" s="3">
        <v>40.03</v>
      </c>
      <c r="M68" s="2" t="str">
        <f t="shared" si="7"/>
        <v>PLK100602601N2Z</v>
      </c>
      <c r="N68" s="6" t="s">
        <v>11</v>
      </c>
      <c r="O68" s="7" t="s">
        <v>22</v>
      </c>
      <c r="P68" s="3" t="s">
        <v>25</v>
      </c>
      <c r="Q68" s="14" t="s">
        <v>23</v>
      </c>
      <c r="R68" s="10">
        <v>524</v>
      </c>
      <c r="S68" s="8">
        <v>1.2948999999999999</v>
      </c>
    </row>
    <row r="69" spans="1:19" x14ac:dyDescent="0.25">
      <c r="A69" s="1" t="str">
        <f t="shared" si="4"/>
        <v>Тип 10, 605х3005</v>
      </c>
      <c r="B69" s="3" t="s">
        <v>10</v>
      </c>
      <c r="C69" s="3">
        <v>605</v>
      </c>
      <c r="D69" s="3">
        <v>63</v>
      </c>
      <c r="E69" s="3">
        <v>3005</v>
      </c>
      <c r="F69" s="3">
        <v>18</v>
      </c>
      <c r="G69" s="18">
        <v>2306.7853799039831</v>
      </c>
      <c r="H69" s="18">
        <v>1948.012003393349</v>
      </c>
      <c r="I69" s="18">
        <v>1574.62</v>
      </c>
      <c r="J69" s="3" t="str">
        <f t="shared" si="5"/>
        <v>10-605-3005</v>
      </c>
      <c r="K69" s="4" t="str">
        <f t="shared" si="6"/>
        <v>Стальной панельный радиатор «Kermi» (боковое подключение),тип 10, высота 605, длина 3005</v>
      </c>
      <c r="L69" s="3">
        <v>46.05</v>
      </c>
      <c r="M69" s="2" t="str">
        <f t="shared" si="7"/>
        <v>PLK100603001N2Z</v>
      </c>
      <c r="N69" s="6" t="s">
        <v>11</v>
      </c>
      <c r="O69" s="7" t="s">
        <v>22</v>
      </c>
      <c r="P69" s="3" t="s">
        <v>25</v>
      </c>
      <c r="Q69" s="14" t="s">
        <v>23</v>
      </c>
      <c r="R69" s="10">
        <v>524</v>
      </c>
      <c r="S69" s="8">
        <v>1.2948999999999999</v>
      </c>
    </row>
    <row r="70" spans="1:19" x14ac:dyDescent="0.25">
      <c r="A70" s="1" t="str">
        <f t="shared" si="4"/>
        <v>Тип 10, 905х405</v>
      </c>
      <c r="B70" s="3" t="s">
        <v>10</v>
      </c>
      <c r="C70" s="3">
        <v>905</v>
      </c>
      <c r="D70" s="3">
        <v>63</v>
      </c>
      <c r="E70" s="3">
        <v>405</v>
      </c>
      <c r="F70" s="3">
        <v>18</v>
      </c>
      <c r="G70" s="18">
        <v>442.48921939124949</v>
      </c>
      <c r="H70" s="18">
        <v>373.93744834938622</v>
      </c>
      <c r="I70" s="18">
        <v>302.53500000000003</v>
      </c>
      <c r="J70" s="3" t="str">
        <f t="shared" si="5"/>
        <v>10-905-405</v>
      </c>
      <c r="K70" s="4" t="str">
        <f t="shared" si="6"/>
        <v>Стальной панельный радиатор «Kermi» (боковое подключение),тип 10, высота 905, длина 405</v>
      </c>
      <c r="L70" s="3">
        <v>9.7899999999999991</v>
      </c>
      <c r="M70" s="2" t="str">
        <f t="shared" si="7"/>
        <v>PLK100900401N2Z</v>
      </c>
      <c r="N70" s="6" t="s">
        <v>11</v>
      </c>
      <c r="O70" s="7" t="s">
        <v>22</v>
      </c>
      <c r="P70" s="3" t="s">
        <v>25</v>
      </c>
      <c r="Q70" s="14" t="s">
        <v>23</v>
      </c>
      <c r="R70" s="10">
        <v>747</v>
      </c>
      <c r="S70" s="8">
        <v>1.2894000000000001</v>
      </c>
    </row>
    <row r="71" spans="1:19" x14ac:dyDescent="0.25">
      <c r="A71" s="1" t="str">
        <f t="shared" si="4"/>
        <v>Тип 10, 905х505</v>
      </c>
      <c r="B71" s="3" t="s">
        <v>10</v>
      </c>
      <c r="C71" s="3">
        <v>905</v>
      </c>
      <c r="D71" s="3">
        <v>63</v>
      </c>
      <c r="E71" s="3">
        <v>505</v>
      </c>
      <c r="F71" s="3">
        <v>18</v>
      </c>
      <c r="G71" s="18">
        <v>551.74581677180493</v>
      </c>
      <c r="H71" s="18">
        <v>466.26768250972844</v>
      </c>
      <c r="I71" s="18">
        <v>377.23500000000001</v>
      </c>
      <c r="J71" s="3" t="str">
        <f t="shared" si="5"/>
        <v>10-905-505</v>
      </c>
      <c r="K71" s="4" t="str">
        <f t="shared" si="6"/>
        <v>Стальной панельный радиатор «Kermi» (боковое подключение),тип 10, высота 905, длина 505</v>
      </c>
      <c r="L71" s="3">
        <v>12.03</v>
      </c>
      <c r="M71" s="2" t="str">
        <f t="shared" si="7"/>
        <v>PLK100900501N2Z</v>
      </c>
      <c r="N71" s="6" t="s">
        <v>11</v>
      </c>
      <c r="O71" s="7" t="s">
        <v>22</v>
      </c>
      <c r="P71" s="3" t="s">
        <v>25</v>
      </c>
      <c r="Q71" s="14" t="s">
        <v>23</v>
      </c>
      <c r="R71" s="10">
        <v>747</v>
      </c>
      <c r="S71" s="8">
        <v>1.2894000000000001</v>
      </c>
    </row>
    <row r="72" spans="1:19" x14ac:dyDescent="0.25">
      <c r="A72" s="1" t="str">
        <f t="shared" si="4"/>
        <v>Тип 10, 905х605</v>
      </c>
      <c r="B72" s="3" t="s">
        <v>10</v>
      </c>
      <c r="C72" s="3">
        <v>905</v>
      </c>
      <c r="D72" s="3">
        <v>63</v>
      </c>
      <c r="E72" s="3">
        <v>605</v>
      </c>
      <c r="F72" s="3">
        <v>18</v>
      </c>
      <c r="G72" s="18">
        <v>661.0024141523603</v>
      </c>
      <c r="H72" s="18">
        <v>558.59791667007073</v>
      </c>
      <c r="I72" s="18">
        <v>451.935</v>
      </c>
      <c r="J72" s="3" t="str">
        <f t="shared" si="5"/>
        <v>10-905-605</v>
      </c>
      <c r="K72" s="4" t="str">
        <f t="shared" si="6"/>
        <v>Стальной панельный радиатор «Kermi» (боковое подключение),тип 10, высота 905, длина 605</v>
      </c>
      <c r="L72" s="3">
        <v>14.27</v>
      </c>
      <c r="M72" s="2" t="str">
        <f t="shared" si="7"/>
        <v>PLK100900601N2Z</v>
      </c>
      <c r="N72" s="6" t="s">
        <v>11</v>
      </c>
      <c r="O72" s="7" t="s">
        <v>22</v>
      </c>
      <c r="P72" s="3" t="s">
        <v>25</v>
      </c>
      <c r="Q72" s="14" t="s">
        <v>23</v>
      </c>
      <c r="R72" s="10">
        <v>747</v>
      </c>
      <c r="S72" s="8">
        <v>1.2894000000000001</v>
      </c>
    </row>
    <row r="73" spans="1:19" x14ac:dyDescent="0.25">
      <c r="A73" s="1" t="str">
        <f t="shared" si="4"/>
        <v>Тип 10, 905х705</v>
      </c>
      <c r="B73" s="3" t="s">
        <v>10</v>
      </c>
      <c r="C73" s="3">
        <v>905</v>
      </c>
      <c r="D73" s="3">
        <v>63</v>
      </c>
      <c r="E73" s="3">
        <v>705</v>
      </c>
      <c r="F73" s="3">
        <v>18</v>
      </c>
      <c r="G73" s="18">
        <v>770.25901153291568</v>
      </c>
      <c r="H73" s="18">
        <v>650.92815083041296</v>
      </c>
      <c r="I73" s="18">
        <v>526.63499999999999</v>
      </c>
      <c r="J73" s="3" t="str">
        <f t="shared" si="5"/>
        <v>10-905-705</v>
      </c>
      <c r="K73" s="4" t="str">
        <f t="shared" si="6"/>
        <v>Стальной панельный радиатор «Kermi» (боковое подключение),тип 10, высота 905, длина 705</v>
      </c>
      <c r="L73" s="3">
        <v>16.510000000000002</v>
      </c>
      <c r="M73" s="2" t="str">
        <f t="shared" si="7"/>
        <v>PLK100900701N2Z</v>
      </c>
      <c r="N73" s="6" t="s">
        <v>11</v>
      </c>
      <c r="O73" s="7" t="s">
        <v>22</v>
      </c>
      <c r="P73" s="3" t="s">
        <v>25</v>
      </c>
      <c r="Q73" s="14" t="s">
        <v>23</v>
      </c>
      <c r="R73" s="10">
        <v>747</v>
      </c>
      <c r="S73" s="8">
        <v>1.2894000000000001</v>
      </c>
    </row>
    <row r="74" spans="1:19" x14ac:dyDescent="0.25">
      <c r="A74" s="1" t="str">
        <f t="shared" si="4"/>
        <v>Тип 10, 905х805</v>
      </c>
      <c r="B74" s="3" t="s">
        <v>10</v>
      </c>
      <c r="C74" s="3">
        <v>905</v>
      </c>
      <c r="D74" s="3">
        <v>63</v>
      </c>
      <c r="E74" s="3">
        <v>805</v>
      </c>
      <c r="F74" s="3">
        <v>18</v>
      </c>
      <c r="G74" s="18">
        <v>879.51560891347117</v>
      </c>
      <c r="H74" s="18">
        <v>743.2583849907553</v>
      </c>
      <c r="I74" s="18">
        <v>601.33500000000004</v>
      </c>
      <c r="J74" s="3" t="str">
        <f t="shared" si="5"/>
        <v>10-905-805</v>
      </c>
      <c r="K74" s="4" t="str">
        <f t="shared" si="6"/>
        <v>Стальной панельный радиатор «Kermi» (боковое подключение),тип 10, высота 905, длина 805</v>
      </c>
      <c r="L74" s="3">
        <v>18.75</v>
      </c>
      <c r="M74" s="2" t="str">
        <f t="shared" si="7"/>
        <v>PLK100900801N2Z</v>
      </c>
      <c r="N74" s="6" t="s">
        <v>11</v>
      </c>
      <c r="O74" s="7" t="s">
        <v>22</v>
      </c>
      <c r="P74" s="3" t="s">
        <v>25</v>
      </c>
      <c r="Q74" s="14" t="s">
        <v>23</v>
      </c>
      <c r="R74" s="10">
        <v>747</v>
      </c>
      <c r="S74" s="8">
        <v>1.2894000000000001</v>
      </c>
    </row>
    <row r="75" spans="1:19" x14ac:dyDescent="0.25">
      <c r="A75" s="1" t="str">
        <f t="shared" si="4"/>
        <v>Тип 10, 905х905</v>
      </c>
      <c r="B75" s="3" t="s">
        <v>10</v>
      </c>
      <c r="C75" s="3">
        <v>905</v>
      </c>
      <c r="D75" s="3">
        <v>63</v>
      </c>
      <c r="E75" s="3">
        <v>905</v>
      </c>
      <c r="F75" s="3">
        <v>18</v>
      </c>
      <c r="G75" s="18">
        <v>988.77220629402655</v>
      </c>
      <c r="H75" s="18">
        <v>835.58861915109753</v>
      </c>
      <c r="I75" s="18">
        <v>676.03499999999997</v>
      </c>
      <c r="J75" s="3" t="str">
        <f t="shared" si="5"/>
        <v>10-905-905</v>
      </c>
      <c r="K75" s="4" t="str">
        <f t="shared" si="6"/>
        <v>Стальной панельный радиатор «Kermi» (боковое подключение),тип 10, высота 905, длина 905</v>
      </c>
      <c r="L75" s="3">
        <v>20.99</v>
      </c>
      <c r="M75" s="2" t="str">
        <f t="shared" si="7"/>
        <v>PLK100900901N2Z</v>
      </c>
      <c r="N75" s="6" t="s">
        <v>11</v>
      </c>
      <c r="O75" s="7" t="s">
        <v>22</v>
      </c>
      <c r="P75" s="3" t="s">
        <v>25</v>
      </c>
      <c r="Q75" s="14" t="s">
        <v>23</v>
      </c>
      <c r="R75" s="10">
        <v>747</v>
      </c>
      <c r="S75" s="8">
        <v>1.2894000000000001</v>
      </c>
    </row>
    <row r="76" spans="1:19" x14ac:dyDescent="0.25">
      <c r="A76" s="1" t="str">
        <f t="shared" si="4"/>
        <v>Тип 10, 905х1005</v>
      </c>
      <c r="B76" s="3" t="s">
        <v>10</v>
      </c>
      <c r="C76" s="3">
        <v>905</v>
      </c>
      <c r="D76" s="3">
        <v>63</v>
      </c>
      <c r="E76" s="3">
        <v>1005</v>
      </c>
      <c r="F76" s="3">
        <v>18</v>
      </c>
      <c r="G76" s="18">
        <v>1098.0288036745819</v>
      </c>
      <c r="H76" s="18">
        <v>927.91885331143965</v>
      </c>
      <c r="I76" s="18">
        <v>750.7349999999999</v>
      </c>
      <c r="J76" s="3" t="str">
        <f t="shared" si="5"/>
        <v>10-905-1005</v>
      </c>
      <c r="K76" s="4" t="str">
        <f t="shared" si="6"/>
        <v>Стальной панельный радиатор «Kermi» (боковое подключение),тип 10, высота 905, длина 1005</v>
      </c>
      <c r="L76" s="3">
        <v>23.23</v>
      </c>
      <c r="M76" s="2" t="str">
        <f t="shared" si="7"/>
        <v>PLK100901001N2Z</v>
      </c>
      <c r="N76" s="6" t="s">
        <v>11</v>
      </c>
      <c r="O76" s="7" t="s">
        <v>22</v>
      </c>
      <c r="P76" s="3" t="s">
        <v>25</v>
      </c>
      <c r="Q76" s="14" t="s">
        <v>23</v>
      </c>
      <c r="R76" s="10">
        <v>747</v>
      </c>
      <c r="S76" s="8">
        <v>1.2894000000000001</v>
      </c>
    </row>
    <row r="77" spans="1:19" x14ac:dyDescent="0.25">
      <c r="A77" s="1" t="str">
        <f t="shared" si="4"/>
        <v>Тип 10, 905х1105</v>
      </c>
      <c r="B77" s="3" t="s">
        <v>10</v>
      </c>
      <c r="C77" s="3">
        <v>905</v>
      </c>
      <c r="D77" s="3">
        <v>63</v>
      </c>
      <c r="E77" s="3">
        <v>1105</v>
      </c>
      <c r="F77" s="3">
        <v>18</v>
      </c>
      <c r="G77" s="18">
        <v>1207.2854010551373</v>
      </c>
      <c r="H77" s="18">
        <v>1020.249087471782</v>
      </c>
      <c r="I77" s="18">
        <v>825.43499999999995</v>
      </c>
      <c r="J77" s="3" t="str">
        <f t="shared" si="5"/>
        <v>10-905-1105</v>
      </c>
      <c r="K77" s="4" t="str">
        <f t="shared" si="6"/>
        <v>Стальной панельный радиатор «Kermi» (боковое подключение),тип 10, высота 905, длина 1105</v>
      </c>
      <c r="L77" s="3">
        <v>25.47</v>
      </c>
      <c r="M77" s="2" t="str">
        <f t="shared" si="7"/>
        <v>PLK100901101N2Z</v>
      </c>
      <c r="N77" s="6" t="s">
        <v>11</v>
      </c>
      <c r="O77" s="7" t="s">
        <v>22</v>
      </c>
      <c r="P77" s="3" t="s">
        <v>25</v>
      </c>
      <c r="Q77" s="14" t="s">
        <v>23</v>
      </c>
      <c r="R77" s="10">
        <v>747</v>
      </c>
      <c r="S77" s="8">
        <v>1.2894000000000001</v>
      </c>
    </row>
    <row r="78" spans="1:19" x14ac:dyDescent="0.25">
      <c r="A78" s="1" t="str">
        <f t="shared" si="4"/>
        <v>Тип 10, 905х1205</v>
      </c>
      <c r="B78" s="3" t="s">
        <v>10</v>
      </c>
      <c r="C78" s="3">
        <v>905</v>
      </c>
      <c r="D78" s="3">
        <v>63</v>
      </c>
      <c r="E78" s="3">
        <v>1205</v>
      </c>
      <c r="F78" s="3">
        <v>18</v>
      </c>
      <c r="G78" s="18">
        <v>1316.5419984356929</v>
      </c>
      <c r="H78" s="18">
        <v>1112.5793216321244</v>
      </c>
      <c r="I78" s="18">
        <v>900.1350000000001</v>
      </c>
      <c r="J78" s="3" t="str">
        <f t="shared" si="5"/>
        <v>10-905-1205</v>
      </c>
      <c r="K78" s="4" t="str">
        <f t="shared" si="6"/>
        <v>Стальной панельный радиатор «Kermi» (боковое подключение),тип 10, высота 905, длина 1205</v>
      </c>
      <c r="L78" s="3">
        <v>27.71</v>
      </c>
      <c r="M78" s="2" t="str">
        <f t="shared" si="7"/>
        <v>PLK100901201N2Z</v>
      </c>
      <c r="N78" s="6" t="s">
        <v>11</v>
      </c>
      <c r="O78" s="7" t="s">
        <v>22</v>
      </c>
      <c r="P78" s="3" t="s">
        <v>25</v>
      </c>
      <c r="Q78" s="14" t="s">
        <v>23</v>
      </c>
      <c r="R78" s="10">
        <v>747</v>
      </c>
      <c r="S78" s="8">
        <v>1.2894000000000001</v>
      </c>
    </row>
    <row r="79" spans="1:19" x14ac:dyDescent="0.25">
      <c r="A79" s="1" t="str">
        <f t="shared" si="4"/>
        <v>Тип 10, 905х1305</v>
      </c>
      <c r="B79" s="3" t="s">
        <v>10</v>
      </c>
      <c r="C79" s="3">
        <v>905</v>
      </c>
      <c r="D79" s="3">
        <v>63</v>
      </c>
      <c r="E79" s="3">
        <v>1305</v>
      </c>
      <c r="F79" s="3">
        <v>18</v>
      </c>
      <c r="G79" s="18">
        <v>1425.7985958162483</v>
      </c>
      <c r="H79" s="18">
        <v>1204.9095557924666</v>
      </c>
      <c r="I79" s="18">
        <v>974.83499999999992</v>
      </c>
      <c r="J79" s="3" t="str">
        <f t="shared" si="5"/>
        <v>10-905-1305</v>
      </c>
      <c r="K79" s="4" t="str">
        <f t="shared" si="6"/>
        <v>Стальной панельный радиатор «Kermi» (боковое подключение),тип 10, высота 905, длина 1305</v>
      </c>
      <c r="L79" s="3">
        <v>29.95</v>
      </c>
      <c r="M79" s="2" t="str">
        <f t="shared" si="7"/>
        <v>PLK100901301N2Z</v>
      </c>
      <c r="N79" s="6" t="s">
        <v>11</v>
      </c>
      <c r="O79" s="7" t="s">
        <v>22</v>
      </c>
      <c r="P79" s="3" t="s">
        <v>25</v>
      </c>
      <c r="Q79" s="14" t="s">
        <v>23</v>
      </c>
      <c r="R79" s="10">
        <v>747</v>
      </c>
      <c r="S79" s="8">
        <v>1.2894000000000001</v>
      </c>
    </row>
    <row r="80" spans="1:19" x14ac:dyDescent="0.25">
      <c r="A80" s="1" t="str">
        <f t="shared" si="4"/>
        <v>Тип 10, 905х1405</v>
      </c>
      <c r="B80" s="3" t="s">
        <v>10</v>
      </c>
      <c r="C80" s="3">
        <v>905</v>
      </c>
      <c r="D80" s="3">
        <v>63</v>
      </c>
      <c r="E80" s="3">
        <v>1405</v>
      </c>
      <c r="F80" s="3">
        <v>18</v>
      </c>
      <c r="G80" s="18">
        <v>1535.0551931968037</v>
      </c>
      <c r="H80" s="18">
        <v>1297.2397899528089</v>
      </c>
      <c r="I80" s="18">
        <v>1049.5350000000001</v>
      </c>
      <c r="J80" s="3" t="str">
        <f t="shared" si="5"/>
        <v>10-905-1405</v>
      </c>
      <c r="K80" s="4" t="str">
        <f t="shared" si="6"/>
        <v>Стальной панельный радиатор «Kermi» (боковое подключение),тип 10, высота 905, длина 1405</v>
      </c>
      <c r="L80" s="3">
        <v>32.19</v>
      </c>
      <c r="M80" s="2" t="str">
        <f t="shared" si="7"/>
        <v>PLK100901401N2Z</v>
      </c>
      <c r="N80" s="6" t="s">
        <v>11</v>
      </c>
      <c r="O80" s="7" t="s">
        <v>22</v>
      </c>
      <c r="P80" s="3" t="s">
        <v>25</v>
      </c>
      <c r="Q80" s="14" t="s">
        <v>23</v>
      </c>
      <c r="R80" s="10">
        <v>747</v>
      </c>
      <c r="S80" s="8">
        <v>1.2894000000000001</v>
      </c>
    </row>
    <row r="81" spans="1:19" x14ac:dyDescent="0.25">
      <c r="A81" s="1" t="str">
        <f t="shared" si="4"/>
        <v>Тип 10, 905х1605</v>
      </c>
      <c r="B81" s="3" t="s">
        <v>10</v>
      </c>
      <c r="C81" s="3">
        <v>905</v>
      </c>
      <c r="D81" s="3">
        <v>63</v>
      </c>
      <c r="E81" s="3">
        <v>1605</v>
      </c>
      <c r="F81" s="3">
        <v>18</v>
      </c>
      <c r="G81" s="18">
        <v>1753.5683879579144</v>
      </c>
      <c r="H81" s="18">
        <v>1481.9002582734934</v>
      </c>
      <c r="I81" s="18">
        <v>1198.9349999999999</v>
      </c>
      <c r="J81" s="3" t="str">
        <f t="shared" si="5"/>
        <v>10-905-1605</v>
      </c>
      <c r="K81" s="4" t="str">
        <f t="shared" si="6"/>
        <v>Стальной панельный радиатор «Kermi» (боковое подключение),тип 10, высота 905, длина 1605</v>
      </c>
      <c r="L81" s="3">
        <v>36.67</v>
      </c>
      <c r="M81" s="2" t="str">
        <f t="shared" si="7"/>
        <v>PLK100901601N2Z</v>
      </c>
      <c r="N81" s="6" t="s">
        <v>11</v>
      </c>
      <c r="O81" s="7" t="s">
        <v>22</v>
      </c>
      <c r="P81" s="3" t="s">
        <v>25</v>
      </c>
      <c r="Q81" s="14" t="s">
        <v>23</v>
      </c>
      <c r="R81" s="10">
        <v>747</v>
      </c>
      <c r="S81" s="8">
        <v>1.2894000000000001</v>
      </c>
    </row>
    <row r="82" spans="1:19" x14ac:dyDescent="0.25">
      <c r="A82" s="1" t="str">
        <f t="shared" si="4"/>
        <v>Тип 10, 905х1805</v>
      </c>
      <c r="B82" s="3" t="s">
        <v>10</v>
      </c>
      <c r="C82" s="3">
        <v>905</v>
      </c>
      <c r="D82" s="3">
        <v>63</v>
      </c>
      <c r="E82" s="3">
        <v>1805</v>
      </c>
      <c r="F82" s="3">
        <v>18</v>
      </c>
      <c r="G82" s="18">
        <v>1972.0815827190254</v>
      </c>
      <c r="H82" s="18">
        <v>1666.5607265941778</v>
      </c>
      <c r="I82" s="18">
        <v>1348.335</v>
      </c>
      <c r="J82" s="3" t="str">
        <f t="shared" si="5"/>
        <v>10-905-1805</v>
      </c>
      <c r="K82" s="4" t="str">
        <f t="shared" si="6"/>
        <v>Стальной панельный радиатор «Kermi» (боковое подключение),тип 10, высота 905, длина 1805</v>
      </c>
      <c r="L82" s="3">
        <v>41.24</v>
      </c>
      <c r="M82" s="2" t="str">
        <f t="shared" si="7"/>
        <v>PLK100901801N2Z</v>
      </c>
      <c r="N82" s="6" t="s">
        <v>11</v>
      </c>
      <c r="O82" s="7" t="s">
        <v>22</v>
      </c>
      <c r="P82" s="3" t="s">
        <v>25</v>
      </c>
      <c r="Q82" s="14" t="s">
        <v>23</v>
      </c>
      <c r="R82" s="10">
        <v>747</v>
      </c>
      <c r="S82" s="8">
        <v>1.2894000000000001</v>
      </c>
    </row>
    <row r="83" spans="1:19" x14ac:dyDescent="0.25">
      <c r="A83" s="1" t="str">
        <f t="shared" si="4"/>
        <v>Тип 10, 905х2005</v>
      </c>
      <c r="B83" s="3" t="s">
        <v>10</v>
      </c>
      <c r="C83" s="3">
        <v>905</v>
      </c>
      <c r="D83" s="3">
        <v>63</v>
      </c>
      <c r="E83" s="3">
        <v>2005</v>
      </c>
      <c r="F83" s="3">
        <v>18</v>
      </c>
      <c r="G83" s="18">
        <v>2190.5947774801361</v>
      </c>
      <c r="H83" s="18">
        <v>1851.2211949148623</v>
      </c>
      <c r="I83" s="18">
        <v>1497.7349999999999</v>
      </c>
      <c r="J83" s="3" t="str">
        <f t="shared" si="5"/>
        <v>10-905-2005</v>
      </c>
      <c r="K83" s="4" t="str">
        <f t="shared" si="6"/>
        <v>Стальной панельный радиатор «Kermi» (боковое подключение),тип 10, высота 905, длина 2005</v>
      </c>
      <c r="L83" s="3">
        <v>45.72</v>
      </c>
      <c r="M83" s="2" t="str">
        <f t="shared" si="7"/>
        <v>PLK100902001N2Z</v>
      </c>
      <c r="N83" s="6" t="s">
        <v>11</v>
      </c>
      <c r="O83" s="7" t="s">
        <v>22</v>
      </c>
      <c r="P83" s="3" t="s">
        <v>25</v>
      </c>
      <c r="Q83" s="14" t="s">
        <v>23</v>
      </c>
      <c r="R83" s="10">
        <v>747</v>
      </c>
      <c r="S83" s="8">
        <v>1.2894000000000001</v>
      </c>
    </row>
    <row r="84" spans="1:19" x14ac:dyDescent="0.25">
      <c r="A84" s="1" t="str">
        <f t="shared" si="4"/>
        <v>Тип 10, 905х2305</v>
      </c>
      <c r="B84" s="3" t="s">
        <v>10</v>
      </c>
      <c r="C84" s="3">
        <v>905</v>
      </c>
      <c r="D84" s="3">
        <v>63</v>
      </c>
      <c r="E84" s="3">
        <v>2305</v>
      </c>
      <c r="F84" s="3">
        <v>18</v>
      </c>
      <c r="G84" s="18">
        <v>2518.3645696218027</v>
      </c>
      <c r="H84" s="18">
        <v>2128.2118973958895</v>
      </c>
      <c r="I84" s="18">
        <v>1721.835</v>
      </c>
      <c r="J84" s="3" t="str">
        <f t="shared" si="5"/>
        <v>10-905-2305</v>
      </c>
      <c r="K84" s="4" t="str">
        <f t="shared" si="6"/>
        <v>Стальной панельный радиатор «Kermi» (боковое подключение),тип 10, высота 905, длина 2305</v>
      </c>
      <c r="L84" s="3">
        <v>52.44</v>
      </c>
      <c r="M84" s="2" t="str">
        <f t="shared" si="7"/>
        <v>PLK100902301N2Z</v>
      </c>
      <c r="N84" s="6" t="s">
        <v>11</v>
      </c>
      <c r="O84" s="7" t="s">
        <v>22</v>
      </c>
      <c r="P84" s="3" t="s">
        <v>25</v>
      </c>
      <c r="Q84" s="14" t="s">
        <v>23</v>
      </c>
      <c r="R84" s="10">
        <v>747</v>
      </c>
      <c r="S84" s="8">
        <v>1.2894000000000001</v>
      </c>
    </row>
    <row r="85" spans="1:19" x14ac:dyDescent="0.25">
      <c r="A85" s="1" t="str">
        <f t="shared" si="4"/>
        <v>Тип 10, 905х2605</v>
      </c>
      <c r="B85" s="3" t="s">
        <v>10</v>
      </c>
      <c r="C85" s="3">
        <v>905</v>
      </c>
      <c r="D85" s="3">
        <v>63</v>
      </c>
      <c r="E85" s="3">
        <v>2605</v>
      </c>
      <c r="F85" s="3">
        <v>18</v>
      </c>
      <c r="G85" s="18">
        <v>2846.1343617634689</v>
      </c>
      <c r="H85" s="18">
        <v>2405.2025998769159</v>
      </c>
      <c r="I85" s="18">
        <v>1945.9349999999999</v>
      </c>
      <c r="J85" s="3" t="str">
        <f t="shared" si="5"/>
        <v>10-905-2605</v>
      </c>
      <c r="K85" s="4" t="str">
        <f t="shared" si="6"/>
        <v>Стальной панельный радиатор «Kermi» (боковое подключение),тип 10, высота 905, длина 2605</v>
      </c>
      <c r="L85" s="3">
        <v>59.16</v>
      </c>
      <c r="M85" s="2" t="str">
        <f t="shared" si="7"/>
        <v>PLK100902601N2Z</v>
      </c>
      <c r="N85" s="6" t="s">
        <v>11</v>
      </c>
      <c r="O85" s="7" t="s">
        <v>22</v>
      </c>
      <c r="P85" s="3" t="s">
        <v>25</v>
      </c>
      <c r="Q85" s="14" t="s">
        <v>23</v>
      </c>
      <c r="R85" s="10">
        <v>747</v>
      </c>
      <c r="S85" s="8">
        <v>1.2894000000000001</v>
      </c>
    </row>
    <row r="86" spans="1:19" x14ac:dyDescent="0.25">
      <c r="A86" s="1" t="str">
        <f t="shared" si="4"/>
        <v>Тип 10, 905х3005</v>
      </c>
      <c r="B86" s="3" t="s">
        <v>10</v>
      </c>
      <c r="C86" s="3">
        <v>905</v>
      </c>
      <c r="D86" s="3">
        <v>63</v>
      </c>
      <c r="E86" s="3">
        <v>3005</v>
      </c>
      <c r="F86" s="3">
        <v>18</v>
      </c>
      <c r="G86" s="18">
        <v>3283.1607512856904</v>
      </c>
      <c r="H86" s="18">
        <v>2774.5235365182848</v>
      </c>
      <c r="I86" s="18">
        <v>2244.7350000000001</v>
      </c>
      <c r="J86" s="3" t="str">
        <f t="shared" si="5"/>
        <v>10-905-3005</v>
      </c>
      <c r="K86" s="4" t="str">
        <f t="shared" si="6"/>
        <v>Стальной панельный радиатор «Kermi» (боковое подключение),тип 10, высота 905, длина 3005</v>
      </c>
      <c r="L86" s="3">
        <v>68.13</v>
      </c>
      <c r="M86" s="2" t="str">
        <f t="shared" si="7"/>
        <v>PLK100903001N2Z</v>
      </c>
      <c r="N86" s="6" t="s">
        <v>11</v>
      </c>
      <c r="O86" s="7" t="s">
        <v>22</v>
      </c>
      <c r="P86" s="3" t="s">
        <v>25</v>
      </c>
      <c r="Q86" s="14" t="s">
        <v>23</v>
      </c>
      <c r="R86" s="10">
        <v>747</v>
      </c>
      <c r="S86" s="8">
        <v>1.2894000000000001</v>
      </c>
    </row>
    <row r="87" spans="1:19" x14ac:dyDescent="0.25">
      <c r="A87" s="1" t="str">
        <f t="shared" si="4"/>
        <v>Тип 20, 305х405</v>
      </c>
      <c r="B87" s="3" t="s">
        <v>20</v>
      </c>
      <c r="C87" s="3">
        <v>305</v>
      </c>
      <c r="D87" s="3">
        <v>102</v>
      </c>
      <c r="E87" s="3">
        <v>405</v>
      </c>
      <c r="F87" s="3">
        <v>50</v>
      </c>
      <c r="G87" s="18">
        <v>318.40521551776629</v>
      </c>
      <c r="H87" s="18">
        <v>269.18231680874078</v>
      </c>
      <c r="I87" s="18">
        <v>217.89000000000001</v>
      </c>
      <c r="J87" s="3" t="str">
        <f t="shared" si="5"/>
        <v>20-305-405</v>
      </c>
      <c r="K87" s="4" t="str">
        <f t="shared" si="6"/>
        <v>Стальной панельный радиатор «Kermi» (боковое подключение),тип 20, высота 305, длина 405</v>
      </c>
      <c r="L87" s="3">
        <v>6.16</v>
      </c>
      <c r="M87" s="2" t="str">
        <f t="shared" si="7"/>
        <v>PLK200300401N2Z</v>
      </c>
      <c r="N87" s="6" t="s">
        <v>11</v>
      </c>
      <c r="O87" s="7" t="s">
        <v>22</v>
      </c>
      <c r="P87" s="3" t="s">
        <v>24</v>
      </c>
      <c r="Q87" s="14" t="s">
        <v>23</v>
      </c>
      <c r="R87" s="10">
        <v>538</v>
      </c>
      <c r="S87" s="8">
        <v>1.2864</v>
      </c>
    </row>
    <row r="88" spans="1:19" x14ac:dyDescent="0.25">
      <c r="A88" s="1" t="str">
        <f t="shared" si="4"/>
        <v>Тип 20, 305х505</v>
      </c>
      <c r="B88" s="3" t="s">
        <v>20</v>
      </c>
      <c r="C88" s="3">
        <v>305</v>
      </c>
      <c r="D88" s="3">
        <v>102</v>
      </c>
      <c r="E88" s="3">
        <v>505</v>
      </c>
      <c r="F88" s="3">
        <v>50</v>
      </c>
      <c r="G88" s="18">
        <v>397.02378725054808</v>
      </c>
      <c r="H88" s="18">
        <v>335.64708639114593</v>
      </c>
      <c r="I88" s="18">
        <v>271.69</v>
      </c>
      <c r="J88" s="3" t="str">
        <f t="shared" si="5"/>
        <v>20-305-505</v>
      </c>
      <c r="K88" s="4" t="str">
        <f t="shared" si="6"/>
        <v>Стальной панельный радиатор «Kermi» (боковое подключение),тип 20, высота 305, длина 505</v>
      </c>
      <c r="L88" s="3">
        <v>7.45</v>
      </c>
      <c r="M88" s="2" t="str">
        <f t="shared" si="7"/>
        <v>PLK200300501N2Z</v>
      </c>
      <c r="N88" s="6" t="s">
        <v>11</v>
      </c>
      <c r="O88" s="7" t="s">
        <v>22</v>
      </c>
      <c r="P88" s="3" t="s">
        <v>24</v>
      </c>
      <c r="Q88" s="14" t="s">
        <v>23</v>
      </c>
      <c r="R88" s="10">
        <v>538</v>
      </c>
      <c r="S88" s="8">
        <v>1.2864</v>
      </c>
    </row>
    <row r="89" spans="1:19" x14ac:dyDescent="0.25">
      <c r="A89" s="1" t="str">
        <f t="shared" si="4"/>
        <v>Тип 20, 305х605</v>
      </c>
      <c r="B89" s="3" t="s">
        <v>20</v>
      </c>
      <c r="C89" s="3">
        <v>305</v>
      </c>
      <c r="D89" s="3">
        <v>102</v>
      </c>
      <c r="E89" s="3">
        <v>605</v>
      </c>
      <c r="F89" s="3">
        <v>50</v>
      </c>
      <c r="G89" s="18">
        <v>475.64235898332987</v>
      </c>
      <c r="H89" s="18">
        <v>402.11185597355103</v>
      </c>
      <c r="I89" s="18">
        <v>325.49</v>
      </c>
      <c r="J89" s="3" t="str">
        <f t="shared" si="5"/>
        <v>20-305-605</v>
      </c>
      <c r="K89" s="4" t="str">
        <f t="shared" si="6"/>
        <v>Стальной панельный радиатор «Kermi» (боковое подключение),тип 20, высота 305, длина 605</v>
      </c>
      <c r="L89" s="3">
        <v>8.73</v>
      </c>
      <c r="M89" s="2" t="str">
        <f t="shared" si="7"/>
        <v>PLK200300601N2Z</v>
      </c>
      <c r="N89" s="6" t="s">
        <v>11</v>
      </c>
      <c r="O89" s="7" t="s">
        <v>22</v>
      </c>
      <c r="P89" s="3" t="s">
        <v>24</v>
      </c>
      <c r="Q89" s="14" t="s">
        <v>23</v>
      </c>
      <c r="R89" s="10">
        <v>538</v>
      </c>
      <c r="S89" s="8">
        <v>1.2864</v>
      </c>
    </row>
    <row r="90" spans="1:19" x14ac:dyDescent="0.25">
      <c r="A90" s="1" t="str">
        <f t="shared" si="4"/>
        <v>Тип 20, 305х705</v>
      </c>
      <c r="B90" s="3" t="s">
        <v>20</v>
      </c>
      <c r="C90" s="3">
        <v>305</v>
      </c>
      <c r="D90" s="3">
        <v>102</v>
      </c>
      <c r="E90" s="3">
        <v>705</v>
      </c>
      <c r="F90" s="3">
        <v>50</v>
      </c>
      <c r="G90" s="18">
        <v>554.2609307161116</v>
      </c>
      <c r="H90" s="18">
        <v>468.57662555595613</v>
      </c>
      <c r="I90" s="18">
        <v>379.28999999999996</v>
      </c>
      <c r="J90" s="3" t="str">
        <f t="shared" si="5"/>
        <v>20-305-705</v>
      </c>
      <c r="K90" s="4" t="str">
        <f t="shared" si="6"/>
        <v>Стальной панельный радиатор «Kermi» (боковое подключение),тип 20, высота 305, длина 705</v>
      </c>
      <c r="L90" s="3">
        <v>10.02</v>
      </c>
      <c r="M90" s="2" t="str">
        <f t="shared" si="7"/>
        <v>PLK200300701N2Z</v>
      </c>
      <c r="N90" s="6" t="s">
        <v>11</v>
      </c>
      <c r="O90" s="7" t="s">
        <v>22</v>
      </c>
      <c r="P90" s="3" t="s">
        <v>24</v>
      </c>
      <c r="Q90" s="14" t="s">
        <v>23</v>
      </c>
      <c r="R90" s="10">
        <v>538</v>
      </c>
      <c r="S90" s="8">
        <v>1.2864</v>
      </c>
    </row>
    <row r="91" spans="1:19" x14ac:dyDescent="0.25">
      <c r="A91" s="1" t="str">
        <f t="shared" si="4"/>
        <v>Тип 20, 305х805</v>
      </c>
      <c r="B91" s="3" t="s">
        <v>20</v>
      </c>
      <c r="C91" s="3">
        <v>305</v>
      </c>
      <c r="D91" s="3">
        <v>102</v>
      </c>
      <c r="E91" s="3">
        <v>805</v>
      </c>
      <c r="F91" s="3">
        <v>50</v>
      </c>
      <c r="G91" s="18">
        <v>632.8795024488935</v>
      </c>
      <c r="H91" s="18">
        <v>535.04139513836139</v>
      </c>
      <c r="I91" s="18">
        <v>433.09000000000003</v>
      </c>
      <c r="J91" s="3" t="str">
        <f t="shared" si="5"/>
        <v>20-305-805</v>
      </c>
      <c r="K91" s="4" t="str">
        <f t="shared" si="6"/>
        <v>Стальной панельный радиатор «Kermi» (боковое подключение),тип 20, высота 305, длина 805</v>
      </c>
      <c r="L91" s="3">
        <v>11.3</v>
      </c>
      <c r="M91" s="2" t="str">
        <f t="shared" si="7"/>
        <v>PLK200300801N2Z</v>
      </c>
      <c r="N91" s="6" t="s">
        <v>11</v>
      </c>
      <c r="O91" s="7" t="s">
        <v>22</v>
      </c>
      <c r="P91" s="3" t="s">
        <v>24</v>
      </c>
      <c r="Q91" s="14" t="s">
        <v>23</v>
      </c>
      <c r="R91" s="10">
        <v>538</v>
      </c>
      <c r="S91" s="8">
        <v>1.2864</v>
      </c>
    </row>
    <row r="92" spans="1:19" x14ac:dyDescent="0.25">
      <c r="A92" s="1" t="str">
        <f t="shared" si="4"/>
        <v>Тип 20, 305х905</v>
      </c>
      <c r="B92" s="3" t="s">
        <v>20</v>
      </c>
      <c r="C92" s="3">
        <v>305</v>
      </c>
      <c r="D92" s="3">
        <v>102</v>
      </c>
      <c r="E92" s="3">
        <v>905</v>
      </c>
      <c r="F92" s="3">
        <v>50</v>
      </c>
      <c r="G92" s="18">
        <v>711.49807418167529</v>
      </c>
      <c r="H92" s="18">
        <v>601.50616472076649</v>
      </c>
      <c r="I92" s="18">
        <v>486.89</v>
      </c>
      <c r="J92" s="3" t="str">
        <f t="shared" si="5"/>
        <v>20-305-905</v>
      </c>
      <c r="K92" s="4" t="str">
        <f t="shared" si="6"/>
        <v>Стальной панельный радиатор «Kermi» (боковое подключение),тип 20, высота 305, длина 905</v>
      </c>
      <c r="L92" s="3">
        <v>12.59</v>
      </c>
      <c r="M92" s="2" t="str">
        <f t="shared" si="7"/>
        <v>PLK200300901N2Z</v>
      </c>
      <c r="N92" s="6" t="s">
        <v>11</v>
      </c>
      <c r="O92" s="7" t="s">
        <v>22</v>
      </c>
      <c r="P92" s="3" t="s">
        <v>24</v>
      </c>
      <c r="Q92" s="14" t="s">
        <v>23</v>
      </c>
      <c r="R92" s="10">
        <v>538</v>
      </c>
      <c r="S92" s="8">
        <v>1.2864</v>
      </c>
    </row>
    <row r="93" spans="1:19" x14ac:dyDescent="0.25">
      <c r="A93" s="1" t="str">
        <f t="shared" si="4"/>
        <v>Тип 20, 305х1005</v>
      </c>
      <c r="B93" s="3" t="s">
        <v>20</v>
      </c>
      <c r="C93" s="3">
        <v>305</v>
      </c>
      <c r="D93" s="3">
        <v>102</v>
      </c>
      <c r="E93" s="3">
        <v>1005</v>
      </c>
      <c r="F93" s="3">
        <v>50</v>
      </c>
      <c r="G93" s="18">
        <v>790.11664591445697</v>
      </c>
      <c r="H93" s="18">
        <v>667.97093430317148</v>
      </c>
      <c r="I93" s="18">
        <v>540.68999999999994</v>
      </c>
      <c r="J93" s="3" t="str">
        <f t="shared" si="5"/>
        <v>20-305-1005</v>
      </c>
      <c r="K93" s="4" t="str">
        <f t="shared" si="6"/>
        <v>Стальной панельный радиатор «Kermi» (боковое подключение),тип 20, высота 305, длина 1005</v>
      </c>
      <c r="L93" s="3">
        <v>13.96</v>
      </c>
      <c r="M93" s="2" t="str">
        <f t="shared" si="7"/>
        <v>PLK200301001N2Z</v>
      </c>
      <c r="N93" s="6" t="s">
        <v>11</v>
      </c>
      <c r="O93" s="7" t="s">
        <v>22</v>
      </c>
      <c r="P93" s="3" t="s">
        <v>24</v>
      </c>
      <c r="Q93" s="14" t="s">
        <v>23</v>
      </c>
      <c r="R93" s="10">
        <v>538</v>
      </c>
      <c r="S93" s="8">
        <v>1.2864</v>
      </c>
    </row>
    <row r="94" spans="1:19" x14ac:dyDescent="0.25">
      <c r="A94" s="1" t="str">
        <f t="shared" si="4"/>
        <v>Тип 20, 305х1105</v>
      </c>
      <c r="B94" s="3" t="s">
        <v>20</v>
      </c>
      <c r="C94" s="3">
        <v>305</v>
      </c>
      <c r="D94" s="3">
        <v>102</v>
      </c>
      <c r="E94" s="3">
        <v>1105</v>
      </c>
      <c r="F94" s="3">
        <v>50</v>
      </c>
      <c r="G94" s="18">
        <v>868.73521764723887</v>
      </c>
      <c r="H94" s="18">
        <v>734.43570388557669</v>
      </c>
      <c r="I94" s="18">
        <v>594.49</v>
      </c>
      <c r="J94" s="3" t="str">
        <f t="shared" si="5"/>
        <v>20-305-1105</v>
      </c>
      <c r="K94" s="4" t="str">
        <f t="shared" si="6"/>
        <v>Стальной панельный радиатор «Kermi» (боковое подключение),тип 20, высота 305, длина 1105</v>
      </c>
      <c r="L94" s="3">
        <v>15.25</v>
      </c>
      <c r="M94" s="2" t="str">
        <f t="shared" si="7"/>
        <v>PLK200301101N2Z</v>
      </c>
      <c r="N94" s="6" t="s">
        <v>11</v>
      </c>
      <c r="O94" s="7" t="s">
        <v>22</v>
      </c>
      <c r="P94" s="3" t="s">
        <v>24</v>
      </c>
      <c r="Q94" s="14" t="s">
        <v>23</v>
      </c>
      <c r="R94" s="10">
        <v>538</v>
      </c>
      <c r="S94" s="8">
        <v>1.2864</v>
      </c>
    </row>
    <row r="95" spans="1:19" x14ac:dyDescent="0.25">
      <c r="A95" s="1" t="str">
        <f t="shared" si="4"/>
        <v>Тип 20, 305х1205</v>
      </c>
      <c r="B95" s="3" t="s">
        <v>20</v>
      </c>
      <c r="C95" s="3">
        <v>305</v>
      </c>
      <c r="D95" s="3">
        <v>102</v>
      </c>
      <c r="E95" s="3">
        <v>1205</v>
      </c>
      <c r="F95" s="3">
        <v>50</v>
      </c>
      <c r="G95" s="18">
        <v>947.35378938002077</v>
      </c>
      <c r="H95" s="18">
        <v>800.9004734679819</v>
      </c>
      <c r="I95" s="18">
        <v>648.29000000000008</v>
      </c>
      <c r="J95" s="3" t="str">
        <f t="shared" si="5"/>
        <v>20-305-1205</v>
      </c>
      <c r="K95" s="4" t="str">
        <f t="shared" si="6"/>
        <v>Стальной панельный радиатор «Kermi» (боковое подключение),тип 20, высота 305, длина 1205</v>
      </c>
      <c r="L95" s="3">
        <v>16.53</v>
      </c>
      <c r="M95" s="2" t="str">
        <f t="shared" si="7"/>
        <v>PLK200301201N2Z</v>
      </c>
      <c r="N95" s="6" t="s">
        <v>11</v>
      </c>
      <c r="O95" s="7" t="s">
        <v>22</v>
      </c>
      <c r="P95" s="3" t="s">
        <v>24</v>
      </c>
      <c r="Q95" s="14" t="s">
        <v>23</v>
      </c>
      <c r="R95" s="10">
        <v>538</v>
      </c>
      <c r="S95" s="8">
        <v>1.2864</v>
      </c>
    </row>
    <row r="96" spans="1:19" x14ac:dyDescent="0.25">
      <c r="A96" s="1" t="str">
        <f t="shared" si="4"/>
        <v>Тип 20, 305х1305</v>
      </c>
      <c r="B96" s="3" t="s">
        <v>20</v>
      </c>
      <c r="C96" s="3">
        <v>305</v>
      </c>
      <c r="D96" s="3">
        <v>102</v>
      </c>
      <c r="E96" s="3">
        <v>1305</v>
      </c>
      <c r="F96" s="3">
        <v>50</v>
      </c>
      <c r="G96" s="18">
        <v>1025.9723611128024</v>
      </c>
      <c r="H96" s="18">
        <v>867.36524305038688</v>
      </c>
      <c r="I96" s="18">
        <v>702.08999999999992</v>
      </c>
      <c r="J96" s="3" t="str">
        <f t="shared" si="5"/>
        <v>20-305-1305</v>
      </c>
      <c r="K96" s="4" t="str">
        <f t="shared" si="6"/>
        <v>Стальной панельный радиатор «Kermi» (боковое подключение),тип 20, высота 305, длина 1305</v>
      </c>
      <c r="L96" s="3">
        <v>17.82</v>
      </c>
      <c r="M96" s="2" t="str">
        <f t="shared" si="7"/>
        <v>PLK200301301N2Z</v>
      </c>
      <c r="N96" s="6" t="s">
        <v>11</v>
      </c>
      <c r="O96" s="7" t="s">
        <v>22</v>
      </c>
      <c r="P96" s="3" t="s">
        <v>24</v>
      </c>
      <c r="Q96" s="14" t="s">
        <v>23</v>
      </c>
      <c r="R96" s="10">
        <v>538</v>
      </c>
      <c r="S96" s="8">
        <v>1.2864</v>
      </c>
    </row>
    <row r="97" spans="1:19" x14ac:dyDescent="0.25">
      <c r="A97" s="1" t="str">
        <f t="shared" si="4"/>
        <v>Тип 20, 305х1405</v>
      </c>
      <c r="B97" s="3" t="s">
        <v>20</v>
      </c>
      <c r="C97" s="3">
        <v>305</v>
      </c>
      <c r="D97" s="3">
        <v>102</v>
      </c>
      <c r="E97" s="3">
        <v>1405</v>
      </c>
      <c r="F97" s="3">
        <v>50</v>
      </c>
      <c r="G97" s="18">
        <v>1104.5909328455843</v>
      </c>
      <c r="H97" s="18">
        <v>933.83001263279209</v>
      </c>
      <c r="I97" s="18">
        <v>755.89</v>
      </c>
      <c r="J97" s="3" t="str">
        <f t="shared" si="5"/>
        <v>20-305-1405</v>
      </c>
      <c r="K97" s="4" t="str">
        <f t="shared" si="6"/>
        <v>Стальной панельный радиатор «Kermi» (боковое подключение),тип 20, высота 305, длина 1405</v>
      </c>
      <c r="L97" s="3">
        <v>19.190000000000001</v>
      </c>
      <c r="M97" s="2" t="str">
        <f t="shared" si="7"/>
        <v>PLK200301401N2Z</v>
      </c>
      <c r="N97" s="6" t="s">
        <v>11</v>
      </c>
      <c r="O97" s="7" t="s">
        <v>22</v>
      </c>
      <c r="P97" s="3" t="s">
        <v>24</v>
      </c>
      <c r="Q97" s="14" t="s">
        <v>23</v>
      </c>
      <c r="R97" s="10">
        <v>538</v>
      </c>
      <c r="S97" s="8">
        <v>1.2864</v>
      </c>
    </row>
    <row r="98" spans="1:19" x14ac:dyDescent="0.25">
      <c r="A98" s="1" t="str">
        <f t="shared" si="4"/>
        <v>Тип 20, 305х1605</v>
      </c>
      <c r="B98" s="3" t="s">
        <v>20</v>
      </c>
      <c r="C98" s="3">
        <v>305</v>
      </c>
      <c r="D98" s="3">
        <v>102</v>
      </c>
      <c r="E98" s="3">
        <v>1605</v>
      </c>
      <c r="F98" s="3">
        <v>50</v>
      </c>
      <c r="G98" s="18">
        <v>1261.8280763111479</v>
      </c>
      <c r="H98" s="18">
        <v>1066.7595517976024</v>
      </c>
      <c r="I98" s="18">
        <v>863.49</v>
      </c>
      <c r="J98" s="3" t="str">
        <f t="shared" si="5"/>
        <v>20-305-1605</v>
      </c>
      <c r="K98" s="4" t="str">
        <f t="shared" si="6"/>
        <v>Стальной панельный радиатор «Kermi» (боковое подключение),тип 20, высота 305, длина 1605</v>
      </c>
      <c r="L98" s="3">
        <v>21.86</v>
      </c>
      <c r="M98" s="2" t="str">
        <f t="shared" si="7"/>
        <v>PLK200301601N2Z</v>
      </c>
      <c r="N98" s="6" t="s">
        <v>11</v>
      </c>
      <c r="O98" s="7" t="s">
        <v>22</v>
      </c>
      <c r="P98" s="3" t="s">
        <v>24</v>
      </c>
      <c r="Q98" s="14" t="s">
        <v>23</v>
      </c>
      <c r="R98" s="10">
        <v>538</v>
      </c>
      <c r="S98" s="8">
        <v>1.2864</v>
      </c>
    </row>
    <row r="99" spans="1:19" x14ac:dyDescent="0.25">
      <c r="A99" s="1" t="str">
        <f t="shared" si="4"/>
        <v>Тип 20, 305х1805</v>
      </c>
      <c r="B99" s="3" t="s">
        <v>20</v>
      </c>
      <c r="C99" s="3">
        <v>305</v>
      </c>
      <c r="D99" s="3">
        <v>102</v>
      </c>
      <c r="E99" s="3">
        <v>1805</v>
      </c>
      <c r="F99" s="3">
        <v>50</v>
      </c>
      <c r="G99" s="18">
        <v>1419.0652197767115</v>
      </c>
      <c r="H99" s="18">
        <v>1199.6890909624126</v>
      </c>
      <c r="I99" s="18">
        <v>971.08999999999992</v>
      </c>
      <c r="J99" s="3" t="str">
        <f t="shared" si="5"/>
        <v>20-305-1805</v>
      </c>
      <c r="K99" s="4" t="str">
        <f t="shared" si="6"/>
        <v>Стальной панельный радиатор «Kermi» (боковое подключение),тип 20, высота 305, длина 1805</v>
      </c>
      <c r="L99" s="3">
        <v>24.52</v>
      </c>
      <c r="M99" s="2" t="str">
        <f t="shared" si="7"/>
        <v>PLK200301801N2Z</v>
      </c>
      <c r="N99" s="6" t="s">
        <v>11</v>
      </c>
      <c r="O99" s="7" t="s">
        <v>22</v>
      </c>
      <c r="P99" s="3" t="s">
        <v>24</v>
      </c>
      <c r="Q99" s="14" t="s">
        <v>23</v>
      </c>
      <c r="R99" s="10">
        <v>538</v>
      </c>
      <c r="S99" s="8">
        <v>1.2864</v>
      </c>
    </row>
    <row r="100" spans="1:19" x14ac:dyDescent="0.25">
      <c r="A100" s="1" t="str">
        <f t="shared" si="4"/>
        <v>Тип 20, 305х2005</v>
      </c>
      <c r="B100" s="3" t="s">
        <v>20</v>
      </c>
      <c r="C100" s="3">
        <v>305</v>
      </c>
      <c r="D100" s="3">
        <v>102</v>
      </c>
      <c r="E100" s="3">
        <v>2005</v>
      </c>
      <c r="F100" s="3">
        <v>50</v>
      </c>
      <c r="G100" s="18">
        <v>1576.3023632422751</v>
      </c>
      <c r="H100" s="18">
        <v>1332.6186301272228</v>
      </c>
      <c r="I100" s="18">
        <v>1078.69</v>
      </c>
      <c r="J100" s="3" t="str">
        <f t="shared" si="5"/>
        <v>20-305-2005</v>
      </c>
      <c r="K100" s="4" t="str">
        <f t="shared" si="6"/>
        <v>Стальной панельный радиатор «Kermi» (боковое подключение),тип 20, высота 305, длина 2005</v>
      </c>
      <c r="L100" s="3">
        <v>27.08</v>
      </c>
      <c r="M100" s="2" t="str">
        <f t="shared" si="7"/>
        <v>PLK200302001N2Z</v>
      </c>
      <c r="N100" s="6" t="s">
        <v>11</v>
      </c>
      <c r="O100" s="7" t="s">
        <v>22</v>
      </c>
      <c r="P100" s="3" t="s">
        <v>24</v>
      </c>
      <c r="Q100" s="14" t="s">
        <v>23</v>
      </c>
      <c r="R100" s="10">
        <v>538</v>
      </c>
      <c r="S100" s="8">
        <v>1.2864</v>
      </c>
    </row>
    <row r="101" spans="1:19" x14ac:dyDescent="0.25">
      <c r="A101" s="1" t="str">
        <f t="shared" si="4"/>
        <v>Тип 20, 305х2305</v>
      </c>
      <c r="B101" s="3" t="s">
        <v>20</v>
      </c>
      <c r="C101" s="3">
        <v>305</v>
      </c>
      <c r="D101" s="3">
        <v>102</v>
      </c>
      <c r="E101" s="3">
        <v>2305</v>
      </c>
      <c r="F101" s="3">
        <v>50</v>
      </c>
      <c r="G101" s="18">
        <v>1812.1580784406206</v>
      </c>
      <c r="H101" s="18">
        <v>1532.0129388744383</v>
      </c>
      <c r="I101" s="18">
        <v>1240.0900000000001</v>
      </c>
      <c r="J101" s="3" t="str">
        <f t="shared" si="5"/>
        <v>20-305-2305</v>
      </c>
      <c r="K101" s="4" t="str">
        <f t="shared" si="6"/>
        <v>Стальной панельный радиатор «Kermi» (боковое подключение),тип 20, высота 305, длина 2305</v>
      </c>
      <c r="L101" s="3">
        <v>30.94</v>
      </c>
      <c r="M101" s="2" t="str">
        <f t="shared" si="7"/>
        <v>PLK200302301N2Z</v>
      </c>
      <c r="N101" s="6" t="s">
        <v>11</v>
      </c>
      <c r="O101" s="7" t="s">
        <v>22</v>
      </c>
      <c r="P101" s="3" t="s">
        <v>24</v>
      </c>
      <c r="Q101" s="14" t="s">
        <v>23</v>
      </c>
      <c r="R101" s="10">
        <v>538</v>
      </c>
      <c r="S101" s="8">
        <v>1.2864</v>
      </c>
    </row>
    <row r="102" spans="1:19" x14ac:dyDescent="0.25">
      <c r="A102" s="1" t="str">
        <f t="shared" si="4"/>
        <v>Тип 20, 305х2605</v>
      </c>
      <c r="B102" s="3" t="s">
        <v>20</v>
      </c>
      <c r="C102" s="3">
        <v>305</v>
      </c>
      <c r="D102" s="3">
        <v>102</v>
      </c>
      <c r="E102" s="3">
        <v>2605</v>
      </c>
      <c r="F102" s="3">
        <v>50</v>
      </c>
      <c r="G102" s="18">
        <v>2048.013793638966</v>
      </c>
      <c r="H102" s="18">
        <v>1731.4072476216536</v>
      </c>
      <c r="I102" s="18">
        <v>1401.49</v>
      </c>
      <c r="J102" s="3" t="str">
        <f t="shared" si="5"/>
        <v>20-305-2605</v>
      </c>
      <c r="K102" s="4" t="str">
        <f t="shared" si="6"/>
        <v>Стальной панельный радиатор «Kermi» (боковое подключение),тип 20, высота 305, длина 2605</v>
      </c>
      <c r="L102" s="3">
        <v>34.880000000000003</v>
      </c>
      <c r="M102" s="2" t="str">
        <f t="shared" si="7"/>
        <v>PLK200302601N2Z</v>
      </c>
      <c r="N102" s="6" t="s">
        <v>11</v>
      </c>
      <c r="O102" s="7" t="s">
        <v>22</v>
      </c>
      <c r="P102" s="3" t="s">
        <v>24</v>
      </c>
      <c r="Q102" s="14" t="s">
        <v>23</v>
      </c>
      <c r="R102" s="10">
        <v>538</v>
      </c>
      <c r="S102" s="8">
        <v>1.2864</v>
      </c>
    </row>
    <row r="103" spans="1:19" x14ac:dyDescent="0.25">
      <c r="A103" s="1" t="str">
        <f t="shared" si="4"/>
        <v>Тип 20, 305х3005</v>
      </c>
      <c r="B103" s="3" t="s">
        <v>20</v>
      </c>
      <c r="C103" s="3">
        <v>305</v>
      </c>
      <c r="D103" s="3">
        <v>102</v>
      </c>
      <c r="E103" s="3">
        <v>3005</v>
      </c>
      <c r="F103" s="3">
        <v>50</v>
      </c>
      <c r="G103" s="18">
        <v>2362.4880805700932</v>
      </c>
      <c r="H103" s="18">
        <v>1997.2663259512742</v>
      </c>
      <c r="I103" s="18">
        <v>1616.69</v>
      </c>
      <c r="J103" s="3" t="str">
        <f t="shared" si="5"/>
        <v>20-305-3005</v>
      </c>
      <c r="K103" s="4" t="str">
        <f t="shared" si="6"/>
        <v>Стальной панельный радиатор «Kermi» (боковое подключение),тип 20, высота 305, длина 3005</v>
      </c>
      <c r="L103" s="3">
        <v>40.11</v>
      </c>
      <c r="M103" s="2" t="str">
        <f t="shared" si="7"/>
        <v>PLK200303001N2Z</v>
      </c>
      <c r="N103" s="6" t="s">
        <v>11</v>
      </c>
      <c r="O103" s="7" t="s">
        <v>22</v>
      </c>
      <c r="P103" s="3" t="s">
        <v>24</v>
      </c>
      <c r="Q103" s="14" t="s">
        <v>23</v>
      </c>
      <c r="R103" s="10">
        <v>538</v>
      </c>
      <c r="S103" s="8">
        <v>1.2864</v>
      </c>
    </row>
    <row r="104" spans="1:19" x14ac:dyDescent="0.25">
      <c r="A104" s="1" t="str">
        <f t="shared" si="4"/>
        <v>Тип 20, 405х405</v>
      </c>
      <c r="B104" s="3" t="s">
        <v>20</v>
      </c>
      <c r="C104" s="3">
        <v>405</v>
      </c>
      <c r="D104" s="3">
        <v>102</v>
      </c>
      <c r="E104" s="3">
        <v>405</v>
      </c>
      <c r="F104" s="3">
        <v>50</v>
      </c>
      <c r="G104" s="18">
        <v>399.0942809600881</v>
      </c>
      <c r="H104" s="18">
        <v>337.32262793628826</v>
      </c>
      <c r="I104" s="18">
        <v>272.97000000000003</v>
      </c>
      <c r="J104" s="3" t="str">
        <f t="shared" si="5"/>
        <v>20-405-405</v>
      </c>
      <c r="K104" s="4" t="str">
        <f t="shared" si="6"/>
        <v>Стальной панельный радиатор «Kermi» (боковое подключение),тип 20, высота 405, длина 405</v>
      </c>
      <c r="L104" s="3">
        <v>7.82</v>
      </c>
      <c r="M104" s="2" t="str">
        <f t="shared" si="7"/>
        <v>PLK200400401N2Z</v>
      </c>
      <c r="N104" s="6" t="s">
        <v>11</v>
      </c>
      <c r="O104" s="7" t="s">
        <v>22</v>
      </c>
      <c r="P104" s="3" t="s">
        <v>24</v>
      </c>
      <c r="Q104" s="14" t="s">
        <v>23</v>
      </c>
      <c r="R104" s="10">
        <v>674</v>
      </c>
      <c r="S104" s="8">
        <v>1.2881</v>
      </c>
    </row>
    <row r="105" spans="1:19" x14ac:dyDescent="0.25">
      <c r="A105" s="1" t="str">
        <f t="shared" si="4"/>
        <v>Тип 20, 405х505</v>
      </c>
      <c r="B105" s="3" t="s">
        <v>20</v>
      </c>
      <c r="C105" s="3">
        <v>405</v>
      </c>
      <c r="D105" s="3">
        <v>102</v>
      </c>
      <c r="E105" s="3">
        <v>505</v>
      </c>
      <c r="F105" s="3">
        <v>50</v>
      </c>
      <c r="G105" s="18">
        <v>497.63607872801106</v>
      </c>
      <c r="H105" s="18">
        <v>420.61216569833471</v>
      </c>
      <c r="I105" s="18">
        <v>340.37</v>
      </c>
      <c r="J105" s="3" t="str">
        <f t="shared" si="5"/>
        <v>20-405-505</v>
      </c>
      <c r="K105" s="4" t="str">
        <f t="shared" si="6"/>
        <v>Стальной панельный радиатор «Kermi» (боковое подключение),тип 20, высота 405, длина 505</v>
      </c>
      <c r="L105" s="3">
        <v>9.51</v>
      </c>
      <c r="M105" s="2" t="str">
        <f t="shared" si="7"/>
        <v>PLK200400501N2Z</v>
      </c>
      <c r="N105" s="6" t="s">
        <v>11</v>
      </c>
      <c r="O105" s="7" t="s">
        <v>22</v>
      </c>
      <c r="P105" s="3" t="s">
        <v>24</v>
      </c>
      <c r="Q105" s="14" t="s">
        <v>23</v>
      </c>
      <c r="R105" s="10">
        <v>674</v>
      </c>
      <c r="S105" s="8">
        <v>1.2881</v>
      </c>
    </row>
    <row r="106" spans="1:19" x14ac:dyDescent="0.25">
      <c r="A106" s="1" t="str">
        <f t="shared" si="4"/>
        <v>Тип 20, 405х605</v>
      </c>
      <c r="B106" s="3" t="s">
        <v>20</v>
      </c>
      <c r="C106" s="3">
        <v>405</v>
      </c>
      <c r="D106" s="3">
        <v>102</v>
      </c>
      <c r="E106" s="3">
        <v>605</v>
      </c>
      <c r="F106" s="3">
        <v>50</v>
      </c>
      <c r="G106" s="18">
        <v>596.17787649593402</v>
      </c>
      <c r="H106" s="18">
        <v>503.90170346038116</v>
      </c>
      <c r="I106" s="18">
        <v>407.77</v>
      </c>
      <c r="J106" s="3" t="str">
        <f t="shared" si="5"/>
        <v>20-405-605</v>
      </c>
      <c r="K106" s="4" t="str">
        <f t="shared" si="6"/>
        <v>Стальной панельный радиатор «Kermi» (боковое подключение),тип 20, высота 405, длина 605</v>
      </c>
      <c r="L106" s="3">
        <v>11.21</v>
      </c>
      <c r="M106" s="2" t="str">
        <f t="shared" si="7"/>
        <v>PLK200400601N2Z</v>
      </c>
      <c r="N106" s="6" t="s">
        <v>11</v>
      </c>
      <c r="O106" s="7" t="s">
        <v>22</v>
      </c>
      <c r="P106" s="3" t="s">
        <v>24</v>
      </c>
      <c r="Q106" s="14" t="s">
        <v>23</v>
      </c>
      <c r="R106" s="10">
        <v>674</v>
      </c>
      <c r="S106" s="8">
        <v>1.2881</v>
      </c>
    </row>
    <row r="107" spans="1:19" x14ac:dyDescent="0.25">
      <c r="A107" s="1" t="str">
        <f t="shared" si="4"/>
        <v>Тип 20, 405х705</v>
      </c>
      <c r="B107" s="3" t="s">
        <v>20</v>
      </c>
      <c r="C107" s="3">
        <v>405</v>
      </c>
      <c r="D107" s="3">
        <v>102</v>
      </c>
      <c r="E107" s="3">
        <v>705</v>
      </c>
      <c r="F107" s="3">
        <v>50</v>
      </c>
      <c r="G107" s="18">
        <v>694.71967426385697</v>
      </c>
      <c r="H107" s="18">
        <v>587.19124122242761</v>
      </c>
      <c r="I107" s="18">
        <v>475.16999999999996</v>
      </c>
      <c r="J107" s="3" t="str">
        <f t="shared" si="5"/>
        <v>20-405-705</v>
      </c>
      <c r="K107" s="4" t="str">
        <f t="shared" si="6"/>
        <v>Стальной панельный радиатор «Kermi» (боковое подключение),тип 20, высота 405, длина 705</v>
      </c>
      <c r="L107" s="3">
        <v>12.9</v>
      </c>
      <c r="M107" s="2" t="str">
        <f t="shared" si="7"/>
        <v>PLK200400701N2Z</v>
      </c>
      <c r="N107" s="6" t="s">
        <v>11</v>
      </c>
      <c r="O107" s="7" t="s">
        <v>22</v>
      </c>
      <c r="P107" s="3" t="s">
        <v>24</v>
      </c>
      <c r="Q107" s="14" t="s">
        <v>23</v>
      </c>
      <c r="R107" s="10">
        <v>674</v>
      </c>
      <c r="S107" s="8">
        <v>1.2881</v>
      </c>
    </row>
    <row r="108" spans="1:19" x14ac:dyDescent="0.25">
      <c r="A108" s="1" t="str">
        <f t="shared" si="4"/>
        <v>Тип 20, 405х805</v>
      </c>
      <c r="B108" s="3" t="s">
        <v>20</v>
      </c>
      <c r="C108" s="3">
        <v>405</v>
      </c>
      <c r="D108" s="3">
        <v>102</v>
      </c>
      <c r="E108" s="3">
        <v>805</v>
      </c>
      <c r="F108" s="3">
        <v>50</v>
      </c>
      <c r="G108" s="18">
        <v>793.26147203178004</v>
      </c>
      <c r="H108" s="18">
        <v>670.48077898447411</v>
      </c>
      <c r="I108" s="18">
        <v>542.57000000000005</v>
      </c>
      <c r="J108" s="3" t="str">
        <f t="shared" si="5"/>
        <v>20-405-805</v>
      </c>
      <c r="K108" s="4" t="str">
        <f t="shared" si="6"/>
        <v>Стальной панельный радиатор «Kermi» (боковое подключение),тип 20, высота 405, длина 805</v>
      </c>
      <c r="L108" s="3">
        <v>14.6</v>
      </c>
      <c r="M108" s="2" t="str">
        <f t="shared" si="7"/>
        <v>PLK200400801N2Z</v>
      </c>
      <c r="N108" s="6" t="s">
        <v>11</v>
      </c>
      <c r="O108" s="7" t="s">
        <v>22</v>
      </c>
      <c r="P108" s="3" t="s">
        <v>24</v>
      </c>
      <c r="Q108" s="14" t="s">
        <v>23</v>
      </c>
      <c r="R108" s="10">
        <v>674</v>
      </c>
      <c r="S108" s="8">
        <v>1.2881</v>
      </c>
    </row>
    <row r="109" spans="1:19" x14ac:dyDescent="0.25">
      <c r="A109" s="1" t="str">
        <f t="shared" si="4"/>
        <v>Тип 20, 405х905</v>
      </c>
      <c r="B109" s="3" t="s">
        <v>20</v>
      </c>
      <c r="C109" s="3">
        <v>405</v>
      </c>
      <c r="D109" s="3">
        <v>102</v>
      </c>
      <c r="E109" s="3">
        <v>905</v>
      </c>
      <c r="F109" s="3">
        <v>50</v>
      </c>
      <c r="G109" s="18">
        <v>891.803269799703</v>
      </c>
      <c r="H109" s="18">
        <v>753.77031674652062</v>
      </c>
      <c r="I109" s="18">
        <v>609.97</v>
      </c>
      <c r="J109" s="3" t="str">
        <f t="shared" si="5"/>
        <v>20-405-905</v>
      </c>
      <c r="K109" s="4" t="str">
        <f t="shared" si="6"/>
        <v>Стальной панельный радиатор «Kermi» (боковое подключение),тип 20, высота 405, длина 905</v>
      </c>
      <c r="L109" s="3">
        <v>16.29</v>
      </c>
      <c r="M109" s="2" t="str">
        <f t="shared" si="7"/>
        <v>PLK200400901N2Z</v>
      </c>
      <c r="N109" s="6" t="s">
        <v>11</v>
      </c>
      <c r="O109" s="7" t="s">
        <v>22</v>
      </c>
      <c r="P109" s="3" t="s">
        <v>24</v>
      </c>
      <c r="Q109" s="14" t="s">
        <v>23</v>
      </c>
      <c r="R109" s="10">
        <v>674</v>
      </c>
      <c r="S109" s="8">
        <v>1.2881</v>
      </c>
    </row>
    <row r="110" spans="1:19" x14ac:dyDescent="0.25">
      <c r="A110" s="1" t="str">
        <f t="shared" si="4"/>
        <v>Тип 20, 405х1005</v>
      </c>
      <c r="B110" s="3" t="s">
        <v>20</v>
      </c>
      <c r="C110" s="3">
        <v>405</v>
      </c>
      <c r="D110" s="3">
        <v>102</v>
      </c>
      <c r="E110" s="3">
        <v>1005</v>
      </c>
      <c r="F110" s="3">
        <v>50</v>
      </c>
      <c r="G110" s="18">
        <v>990.34506756762585</v>
      </c>
      <c r="H110" s="18">
        <v>837.05985450856701</v>
      </c>
      <c r="I110" s="18">
        <v>677.36999999999989</v>
      </c>
      <c r="J110" s="3" t="str">
        <f t="shared" si="5"/>
        <v>20-405-1005</v>
      </c>
      <c r="K110" s="4" t="str">
        <f t="shared" si="6"/>
        <v>Стальной панельный радиатор «Kermi» (боковое подключение),тип 20, высота 405, длина 1005</v>
      </c>
      <c r="L110" s="3">
        <v>18.079999999999998</v>
      </c>
      <c r="M110" s="2" t="str">
        <f t="shared" si="7"/>
        <v>PLK200401001N2Z</v>
      </c>
      <c r="N110" s="6" t="s">
        <v>11</v>
      </c>
      <c r="O110" s="7" t="s">
        <v>22</v>
      </c>
      <c r="P110" s="3" t="s">
        <v>24</v>
      </c>
      <c r="Q110" s="14" t="s">
        <v>23</v>
      </c>
      <c r="R110" s="10">
        <v>674</v>
      </c>
      <c r="S110" s="8">
        <v>1.2881</v>
      </c>
    </row>
    <row r="111" spans="1:19" x14ac:dyDescent="0.25">
      <c r="A111" s="1" t="str">
        <f t="shared" si="4"/>
        <v>Тип 20, 405х1105</v>
      </c>
      <c r="B111" s="3" t="s">
        <v>20</v>
      </c>
      <c r="C111" s="3">
        <v>405</v>
      </c>
      <c r="D111" s="3">
        <v>102</v>
      </c>
      <c r="E111" s="3">
        <v>1105</v>
      </c>
      <c r="F111" s="3">
        <v>50</v>
      </c>
      <c r="G111" s="18">
        <v>1088.8868653355489</v>
      </c>
      <c r="H111" s="18">
        <v>920.34939227061352</v>
      </c>
      <c r="I111" s="18">
        <v>744.77</v>
      </c>
      <c r="J111" s="3" t="str">
        <f t="shared" si="5"/>
        <v>20-405-1105</v>
      </c>
      <c r="K111" s="4" t="str">
        <f t="shared" si="6"/>
        <v>Стальной панельный радиатор «Kermi» (боковое подключение),тип 20, высота 405, длина 1105</v>
      </c>
      <c r="L111" s="3">
        <v>19.77</v>
      </c>
      <c r="M111" s="2" t="str">
        <f t="shared" si="7"/>
        <v>PLK200401101N2Z</v>
      </c>
      <c r="N111" s="6" t="s">
        <v>11</v>
      </c>
      <c r="O111" s="7" t="s">
        <v>22</v>
      </c>
      <c r="P111" s="3" t="s">
        <v>24</v>
      </c>
      <c r="Q111" s="14" t="s">
        <v>23</v>
      </c>
      <c r="R111" s="10">
        <v>674</v>
      </c>
      <c r="S111" s="8">
        <v>1.2881</v>
      </c>
    </row>
    <row r="112" spans="1:19" x14ac:dyDescent="0.25">
      <c r="A112" s="1" t="str">
        <f t="shared" si="4"/>
        <v>Тип 20, 405х1205</v>
      </c>
      <c r="B112" s="3" t="s">
        <v>20</v>
      </c>
      <c r="C112" s="3">
        <v>405</v>
      </c>
      <c r="D112" s="3">
        <v>102</v>
      </c>
      <c r="E112" s="3">
        <v>1205</v>
      </c>
      <c r="F112" s="3">
        <v>50</v>
      </c>
      <c r="G112" s="18">
        <v>1187.428663103472</v>
      </c>
      <c r="H112" s="18">
        <v>1003.63893003266</v>
      </c>
      <c r="I112" s="18">
        <v>812.17000000000007</v>
      </c>
      <c r="J112" s="3" t="str">
        <f t="shared" si="5"/>
        <v>20-405-1205</v>
      </c>
      <c r="K112" s="4" t="str">
        <f t="shared" si="6"/>
        <v>Стальной панельный радиатор «Kermi» (боковое подключение),тип 20, высота 405, длина 1205</v>
      </c>
      <c r="L112" s="3">
        <v>21.47</v>
      </c>
      <c r="M112" s="2" t="str">
        <f t="shared" si="7"/>
        <v>PLK200401201N2Z</v>
      </c>
      <c r="N112" s="6" t="s">
        <v>11</v>
      </c>
      <c r="O112" s="7" t="s">
        <v>22</v>
      </c>
      <c r="P112" s="3" t="s">
        <v>24</v>
      </c>
      <c r="Q112" s="14" t="s">
        <v>23</v>
      </c>
      <c r="R112" s="10">
        <v>674</v>
      </c>
      <c r="S112" s="8">
        <v>1.2881</v>
      </c>
    </row>
    <row r="113" spans="1:19" x14ac:dyDescent="0.25">
      <c r="A113" s="1" t="str">
        <f t="shared" si="4"/>
        <v>Тип 20, 405х1305</v>
      </c>
      <c r="B113" s="3" t="s">
        <v>20</v>
      </c>
      <c r="C113" s="3">
        <v>405</v>
      </c>
      <c r="D113" s="3">
        <v>102</v>
      </c>
      <c r="E113" s="3">
        <v>1305</v>
      </c>
      <c r="F113" s="3">
        <v>50</v>
      </c>
      <c r="G113" s="18">
        <v>1285.9704608713948</v>
      </c>
      <c r="H113" s="18">
        <v>1086.9284677947064</v>
      </c>
      <c r="I113" s="18">
        <v>879.56999999999994</v>
      </c>
      <c r="J113" s="3" t="str">
        <f t="shared" si="5"/>
        <v>20-405-1305</v>
      </c>
      <c r="K113" s="4" t="str">
        <f t="shared" si="6"/>
        <v>Стальной панельный радиатор «Kermi» (боковое подключение),тип 20, высота 405, длина 1305</v>
      </c>
      <c r="L113" s="3">
        <v>23.16</v>
      </c>
      <c r="M113" s="2" t="str">
        <f t="shared" si="7"/>
        <v>PLK200401301N2Z</v>
      </c>
      <c r="N113" s="6" t="s">
        <v>11</v>
      </c>
      <c r="O113" s="7" t="s">
        <v>22</v>
      </c>
      <c r="P113" s="3" t="s">
        <v>24</v>
      </c>
      <c r="Q113" s="14" t="s">
        <v>23</v>
      </c>
      <c r="R113" s="10">
        <v>674</v>
      </c>
      <c r="S113" s="8">
        <v>1.2881</v>
      </c>
    </row>
    <row r="114" spans="1:19" x14ac:dyDescent="0.25">
      <c r="A114" s="1" t="str">
        <f t="shared" si="4"/>
        <v>Тип 20, 405х1405</v>
      </c>
      <c r="B114" s="3" t="s">
        <v>20</v>
      </c>
      <c r="C114" s="3">
        <v>405</v>
      </c>
      <c r="D114" s="3">
        <v>102</v>
      </c>
      <c r="E114" s="3">
        <v>1405</v>
      </c>
      <c r="F114" s="3">
        <v>50</v>
      </c>
      <c r="G114" s="18">
        <v>1384.5122586393179</v>
      </c>
      <c r="H114" s="18">
        <v>1170.218005556753</v>
      </c>
      <c r="I114" s="18">
        <v>946.97</v>
      </c>
      <c r="J114" s="3" t="str">
        <f t="shared" si="5"/>
        <v>20-405-1405</v>
      </c>
      <c r="K114" s="4" t="str">
        <f t="shared" si="6"/>
        <v>Стальной панельный радиатор «Kermi» (боковое подключение),тип 20, высота 405, длина 1405</v>
      </c>
      <c r="L114" s="3">
        <v>24.95</v>
      </c>
      <c r="M114" s="2" t="str">
        <f t="shared" si="7"/>
        <v>PLK200401401N2Z</v>
      </c>
      <c r="N114" s="6" t="s">
        <v>11</v>
      </c>
      <c r="O114" s="7" t="s">
        <v>22</v>
      </c>
      <c r="P114" s="3" t="s">
        <v>24</v>
      </c>
      <c r="Q114" s="14" t="s">
        <v>23</v>
      </c>
      <c r="R114" s="10">
        <v>674</v>
      </c>
      <c r="S114" s="8">
        <v>1.2881</v>
      </c>
    </row>
    <row r="115" spans="1:19" x14ac:dyDescent="0.25">
      <c r="A115" s="1" t="str">
        <f t="shared" si="4"/>
        <v>Тип 20, 405х1605</v>
      </c>
      <c r="B115" s="3" t="s">
        <v>20</v>
      </c>
      <c r="C115" s="3">
        <v>405</v>
      </c>
      <c r="D115" s="3">
        <v>102</v>
      </c>
      <c r="E115" s="3">
        <v>1605</v>
      </c>
      <c r="F115" s="3">
        <v>50</v>
      </c>
      <c r="G115" s="18">
        <v>1581.5958541751638</v>
      </c>
      <c r="H115" s="18">
        <v>1336.7970810808458</v>
      </c>
      <c r="I115" s="18">
        <v>1081.77</v>
      </c>
      <c r="J115" s="3" t="str">
        <f t="shared" si="5"/>
        <v>20-405-1605</v>
      </c>
      <c r="K115" s="4" t="str">
        <f t="shared" si="6"/>
        <v>Стальной панельный радиатор «Kermi» (боковое подключение),тип 20, высота 405, длина 1605</v>
      </c>
      <c r="L115" s="3">
        <v>28.43</v>
      </c>
      <c r="M115" s="2" t="str">
        <f t="shared" si="7"/>
        <v>PLK200401601N2Z</v>
      </c>
      <c r="N115" s="6" t="s">
        <v>11</v>
      </c>
      <c r="O115" s="7" t="s">
        <v>22</v>
      </c>
      <c r="P115" s="3" t="s">
        <v>24</v>
      </c>
      <c r="Q115" s="14" t="s">
        <v>23</v>
      </c>
      <c r="R115" s="10">
        <v>674</v>
      </c>
      <c r="S115" s="8">
        <v>1.2881</v>
      </c>
    </row>
    <row r="116" spans="1:19" x14ac:dyDescent="0.25">
      <c r="A116" s="1" t="str">
        <f t="shared" si="4"/>
        <v>Тип 20, 405х1805</v>
      </c>
      <c r="B116" s="3" t="s">
        <v>20</v>
      </c>
      <c r="C116" s="3">
        <v>405</v>
      </c>
      <c r="D116" s="3">
        <v>102</v>
      </c>
      <c r="E116" s="3">
        <v>1805</v>
      </c>
      <c r="F116" s="3">
        <v>50</v>
      </c>
      <c r="G116" s="18">
        <v>1778.6794497110097</v>
      </c>
      <c r="H116" s="18">
        <v>1503.3761566049388</v>
      </c>
      <c r="I116" s="18">
        <v>1216.57</v>
      </c>
      <c r="J116" s="3" t="str">
        <f t="shared" si="5"/>
        <v>20-405-1805</v>
      </c>
      <c r="K116" s="4" t="str">
        <f t="shared" si="6"/>
        <v>Стальной панельный радиатор «Kermi» (боковое подключение),тип 20, высота 405, длина 1805</v>
      </c>
      <c r="L116" s="3">
        <v>31.91</v>
      </c>
      <c r="M116" s="2" t="str">
        <f t="shared" si="7"/>
        <v>PLK200401801N2Z</v>
      </c>
      <c r="N116" s="6" t="s">
        <v>11</v>
      </c>
      <c r="O116" s="7" t="s">
        <v>22</v>
      </c>
      <c r="P116" s="3" t="s">
        <v>24</v>
      </c>
      <c r="Q116" s="14" t="s">
        <v>23</v>
      </c>
      <c r="R116" s="10">
        <v>674</v>
      </c>
      <c r="S116" s="8">
        <v>1.2881</v>
      </c>
    </row>
    <row r="117" spans="1:19" x14ac:dyDescent="0.25">
      <c r="A117" s="1" t="str">
        <f t="shared" si="4"/>
        <v>Тип 20, 405х2005</v>
      </c>
      <c r="B117" s="3" t="s">
        <v>20</v>
      </c>
      <c r="C117" s="3">
        <v>405</v>
      </c>
      <c r="D117" s="3">
        <v>102</v>
      </c>
      <c r="E117" s="3">
        <v>2005</v>
      </c>
      <c r="F117" s="3">
        <v>50</v>
      </c>
      <c r="G117" s="18">
        <v>1975.7630452468557</v>
      </c>
      <c r="H117" s="18">
        <v>1669.9552321290316</v>
      </c>
      <c r="I117" s="18">
        <v>1351.37</v>
      </c>
      <c r="J117" s="3" t="str">
        <f t="shared" si="5"/>
        <v>20-405-2005</v>
      </c>
      <c r="K117" s="4" t="str">
        <f t="shared" si="6"/>
        <v>Стальной панельный радиатор «Kermi» (боковое подключение),тип 20, высота 405, длина 2005</v>
      </c>
      <c r="L117" s="3">
        <v>35.299999999999997</v>
      </c>
      <c r="M117" s="2" t="str">
        <f t="shared" si="7"/>
        <v>PLK200402001N2Z</v>
      </c>
      <c r="N117" s="6" t="s">
        <v>11</v>
      </c>
      <c r="O117" s="7" t="s">
        <v>22</v>
      </c>
      <c r="P117" s="3" t="s">
        <v>24</v>
      </c>
      <c r="Q117" s="14" t="s">
        <v>23</v>
      </c>
      <c r="R117" s="10">
        <v>674</v>
      </c>
      <c r="S117" s="8">
        <v>1.2881</v>
      </c>
    </row>
    <row r="118" spans="1:19" x14ac:dyDescent="0.25">
      <c r="A118" s="1" t="str">
        <f t="shared" si="4"/>
        <v>Тип 20, 405х2305</v>
      </c>
      <c r="B118" s="3" t="s">
        <v>20</v>
      </c>
      <c r="C118" s="3">
        <v>405</v>
      </c>
      <c r="D118" s="3">
        <v>102</v>
      </c>
      <c r="E118" s="3">
        <v>2305</v>
      </c>
      <c r="F118" s="3">
        <v>50</v>
      </c>
      <c r="G118" s="18">
        <v>2271.3884385506249</v>
      </c>
      <c r="H118" s="18">
        <v>1919.8238454151713</v>
      </c>
      <c r="I118" s="18">
        <v>1553.5700000000002</v>
      </c>
      <c r="J118" s="3" t="str">
        <f t="shared" si="5"/>
        <v>20-405-2305</v>
      </c>
      <c r="K118" s="4" t="str">
        <f t="shared" si="6"/>
        <v>Стальной панельный радиатор «Kermi» (боковое подключение),тип 20, высота 405, длина 2305</v>
      </c>
      <c r="L118" s="3">
        <v>40.380000000000003</v>
      </c>
      <c r="M118" s="2" t="str">
        <f t="shared" si="7"/>
        <v>PLK200402301N2Z</v>
      </c>
      <c r="N118" s="6" t="s">
        <v>11</v>
      </c>
      <c r="O118" s="7" t="s">
        <v>22</v>
      </c>
      <c r="P118" s="3" t="s">
        <v>24</v>
      </c>
      <c r="Q118" s="14" t="s">
        <v>23</v>
      </c>
      <c r="R118" s="10">
        <v>674</v>
      </c>
      <c r="S118" s="8">
        <v>1.2881</v>
      </c>
    </row>
    <row r="119" spans="1:19" x14ac:dyDescent="0.25">
      <c r="A119" s="1" t="str">
        <f t="shared" si="4"/>
        <v>Тип 20, 405х2605</v>
      </c>
      <c r="B119" s="3" t="s">
        <v>20</v>
      </c>
      <c r="C119" s="3">
        <v>405</v>
      </c>
      <c r="D119" s="3">
        <v>102</v>
      </c>
      <c r="E119" s="3">
        <v>2605</v>
      </c>
      <c r="F119" s="3">
        <v>50</v>
      </c>
      <c r="G119" s="18">
        <v>2567.0138318543936</v>
      </c>
      <c r="H119" s="18">
        <v>2169.6924587013104</v>
      </c>
      <c r="I119" s="18">
        <v>1755.77</v>
      </c>
      <c r="J119" s="3" t="str">
        <f t="shared" si="5"/>
        <v>20-405-2605</v>
      </c>
      <c r="K119" s="4" t="str">
        <f t="shared" si="6"/>
        <v>Стальной панельный радиатор «Kermi» (боковое подключение),тип 20, высота 405, длина 2605</v>
      </c>
      <c r="L119" s="3">
        <v>45.56</v>
      </c>
      <c r="M119" s="2" t="str">
        <f t="shared" si="7"/>
        <v>PLK200402601N2Z</v>
      </c>
      <c r="N119" s="6" t="s">
        <v>11</v>
      </c>
      <c r="O119" s="7" t="s">
        <v>22</v>
      </c>
      <c r="P119" s="3" t="s">
        <v>24</v>
      </c>
      <c r="Q119" s="14" t="s">
        <v>23</v>
      </c>
      <c r="R119" s="10">
        <v>674</v>
      </c>
      <c r="S119" s="8">
        <v>1.2881</v>
      </c>
    </row>
    <row r="120" spans="1:19" x14ac:dyDescent="0.25">
      <c r="A120" s="1" t="str">
        <f t="shared" si="4"/>
        <v>Тип 20, 405х3005</v>
      </c>
      <c r="B120" s="3" t="s">
        <v>20</v>
      </c>
      <c r="C120" s="3">
        <v>405</v>
      </c>
      <c r="D120" s="3">
        <v>102</v>
      </c>
      <c r="E120" s="3">
        <v>3005</v>
      </c>
      <c r="F120" s="3">
        <v>50</v>
      </c>
      <c r="G120" s="18">
        <v>2961.1810229260855</v>
      </c>
      <c r="H120" s="18">
        <v>2502.8506097494965</v>
      </c>
      <c r="I120" s="18">
        <v>2025.37</v>
      </c>
      <c r="J120" s="3" t="str">
        <f t="shared" si="5"/>
        <v>20-405-3005</v>
      </c>
      <c r="K120" s="4" t="str">
        <f t="shared" si="6"/>
        <v>Стальной панельный радиатор «Kermi» (боковое подключение),тип 20, высота 405, длина 3005</v>
      </c>
      <c r="L120" s="3">
        <v>52.43</v>
      </c>
      <c r="M120" s="2" t="str">
        <f t="shared" si="7"/>
        <v>PLK200403001N2Z</v>
      </c>
      <c r="N120" s="6" t="s">
        <v>11</v>
      </c>
      <c r="O120" s="7" t="s">
        <v>22</v>
      </c>
      <c r="P120" s="3" t="s">
        <v>24</v>
      </c>
      <c r="Q120" s="14" t="s">
        <v>23</v>
      </c>
      <c r="R120" s="10">
        <v>674</v>
      </c>
      <c r="S120" s="8">
        <v>1.2881</v>
      </c>
    </row>
    <row r="121" spans="1:19" x14ac:dyDescent="0.25">
      <c r="A121" s="1" t="str">
        <f t="shared" si="4"/>
        <v>Тип 20, 505х405</v>
      </c>
      <c r="B121" s="3" t="s">
        <v>20</v>
      </c>
      <c r="C121" s="3">
        <v>505</v>
      </c>
      <c r="D121" s="3">
        <v>102</v>
      </c>
      <c r="E121" s="3">
        <v>405</v>
      </c>
      <c r="F121" s="3">
        <v>50</v>
      </c>
      <c r="G121" s="18">
        <v>477.49448534238701</v>
      </c>
      <c r="H121" s="18">
        <v>403.49852160720235</v>
      </c>
      <c r="I121" s="18">
        <v>326.43</v>
      </c>
      <c r="J121" s="3" t="str">
        <f t="shared" si="5"/>
        <v>20-505-405</v>
      </c>
      <c r="K121" s="4" t="str">
        <f t="shared" si="6"/>
        <v>Стальной панельный радиатор «Kermi» (боковое подключение),тип 20, высота 505, длина 405</v>
      </c>
      <c r="L121" s="3">
        <v>9.48</v>
      </c>
      <c r="M121" s="2" t="str">
        <f t="shared" si="7"/>
        <v>PLK200500401N2Z</v>
      </c>
      <c r="N121" s="6" t="s">
        <v>11</v>
      </c>
      <c r="O121" s="7" t="s">
        <v>22</v>
      </c>
      <c r="P121" s="3" t="s">
        <v>24</v>
      </c>
      <c r="Q121" s="14" t="s">
        <v>23</v>
      </c>
      <c r="R121" s="10">
        <v>806</v>
      </c>
      <c r="S121" s="8">
        <v>1.2898000000000001</v>
      </c>
    </row>
    <row r="122" spans="1:19" x14ac:dyDescent="0.25">
      <c r="A122" s="1" t="str">
        <f t="shared" si="4"/>
        <v>Тип 20, 505х505</v>
      </c>
      <c r="B122" s="3" t="s">
        <v>20</v>
      </c>
      <c r="C122" s="3">
        <v>505</v>
      </c>
      <c r="D122" s="3">
        <v>102</v>
      </c>
      <c r="E122" s="3">
        <v>505</v>
      </c>
      <c r="F122" s="3">
        <v>50</v>
      </c>
      <c r="G122" s="18">
        <v>595.39435826643319</v>
      </c>
      <c r="H122" s="18">
        <v>503.12778620157326</v>
      </c>
      <c r="I122" s="18">
        <v>407.03000000000003</v>
      </c>
      <c r="J122" s="3" t="str">
        <f t="shared" si="5"/>
        <v>20-505-505</v>
      </c>
      <c r="K122" s="4" t="str">
        <f t="shared" si="6"/>
        <v>Стальной панельный радиатор «Kermi» (боковое подключение),тип 20, высота 505, длина 505</v>
      </c>
      <c r="L122" s="3">
        <v>11.58</v>
      </c>
      <c r="M122" s="2" t="str">
        <f t="shared" si="7"/>
        <v>PLK200500501N2Z</v>
      </c>
      <c r="N122" s="6" t="s">
        <v>11</v>
      </c>
      <c r="O122" s="7" t="s">
        <v>22</v>
      </c>
      <c r="P122" s="3" t="s">
        <v>24</v>
      </c>
      <c r="Q122" s="14" t="s">
        <v>23</v>
      </c>
      <c r="R122" s="10">
        <v>806</v>
      </c>
      <c r="S122" s="8">
        <v>1.2898000000000001</v>
      </c>
    </row>
    <row r="123" spans="1:19" x14ac:dyDescent="0.25">
      <c r="A123" s="1" t="str">
        <f t="shared" si="4"/>
        <v>Тип 20, 505х605</v>
      </c>
      <c r="B123" s="3" t="s">
        <v>20</v>
      </c>
      <c r="C123" s="3">
        <v>505</v>
      </c>
      <c r="D123" s="3">
        <v>102</v>
      </c>
      <c r="E123" s="3">
        <v>605</v>
      </c>
      <c r="F123" s="3">
        <v>50</v>
      </c>
      <c r="G123" s="18">
        <v>713.29423119047931</v>
      </c>
      <c r="H123" s="18">
        <v>602.75705079594422</v>
      </c>
      <c r="I123" s="18">
        <v>487.63</v>
      </c>
      <c r="J123" s="3" t="str">
        <f t="shared" si="5"/>
        <v>20-505-605</v>
      </c>
      <c r="K123" s="4" t="str">
        <f t="shared" si="6"/>
        <v>Стальной панельный радиатор «Kermi» (боковое подключение),тип 20, высота 505, длина 605</v>
      </c>
      <c r="L123" s="3">
        <v>13.68</v>
      </c>
      <c r="M123" s="2" t="str">
        <f t="shared" si="7"/>
        <v>PLK200500601N2Z</v>
      </c>
      <c r="N123" s="6" t="s">
        <v>11</v>
      </c>
      <c r="O123" s="7" t="s">
        <v>22</v>
      </c>
      <c r="P123" s="3" t="s">
        <v>24</v>
      </c>
      <c r="Q123" s="14" t="s">
        <v>23</v>
      </c>
      <c r="R123" s="10">
        <v>806</v>
      </c>
      <c r="S123" s="8">
        <v>1.2898000000000001</v>
      </c>
    </row>
    <row r="124" spans="1:19" x14ac:dyDescent="0.25">
      <c r="A124" s="1" t="str">
        <f t="shared" si="4"/>
        <v>Тип 20, 505х705</v>
      </c>
      <c r="B124" s="3" t="s">
        <v>20</v>
      </c>
      <c r="C124" s="3">
        <v>505</v>
      </c>
      <c r="D124" s="3">
        <v>102</v>
      </c>
      <c r="E124" s="3">
        <v>705</v>
      </c>
      <c r="F124" s="3">
        <v>50</v>
      </c>
      <c r="G124" s="18">
        <v>831.19410411452543</v>
      </c>
      <c r="H124" s="18">
        <v>702.38631539031508</v>
      </c>
      <c r="I124" s="18">
        <v>568.23</v>
      </c>
      <c r="J124" s="3" t="str">
        <f t="shared" si="5"/>
        <v>20-505-705</v>
      </c>
      <c r="K124" s="4" t="str">
        <f t="shared" si="6"/>
        <v>Стальной панельный радиатор «Kermi» (боковое подключение),тип 20, высота 505, длина 705</v>
      </c>
      <c r="L124" s="3">
        <v>15.79</v>
      </c>
      <c r="M124" s="2" t="str">
        <f t="shared" si="7"/>
        <v>PLK200500701N2Z</v>
      </c>
      <c r="N124" s="6" t="s">
        <v>11</v>
      </c>
      <c r="O124" s="7" t="s">
        <v>22</v>
      </c>
      <c r="P124" s="3" t="s">
        <v>24</v>
      </c>
      <c r="Q124" s="14" t="s">
        <v>23</v>
      </c>
      <c r="R124" s="10">
        <v>806</v>
      </c>
      <c r="S124" s="8">
        <v>1.2898000000000001</v>
      </c>
    </row>
    <row r="125" spans="1:19" x14ac:dyDescent="0.25">
      <c r="A125" s="1" t="str">
        <f t="shared" si="4"/>
        <v>Тип 20, 505х805</v>
      </c>
      <c r="B125" s="3" t="s">
        <v>20</v>
      </c>
      <c r="C125" s="3">
        <v>505</v>
      </c>
      <c r="D125" s="3">
        <v>102</v>
      </c>
      <c r="E125" s="3">
        <v>805</v>
      </c>
      <c r="F125" s="3">
        <v>50</v>
      </c>
      <c r="G125" s="18">
        <v>949.09397703857167</v>
      </c>
      <c r="H125" s="18">
        <v>802.01557998468616</v>
      </c>
      <c r="I125" s="18">
        <v>648.83000000000004</v>
      </c>
      <c r="J125" s="3" t="str">
        <f t="shared" si="5"/>
        <v>20-505-805</v>
      </c>
      <c r="K125" s="4" t="str">
        <f t="shared" si="6"/>
        <v>Стальной панельный радиатор «Kermi» (боковое подключение),тип 20, высота 505, длина 805</v>
      </c>
      <c r="L125" s="3">
        <v>17.89</v>
      </c>
      <c r="M125" s="2" t="str">
        <f t="shared" si="7"/>
        <v>PLK200500801N2Z</v>
      </c>
      <c r="N125" s="6" t="s">
        <v>11</v>
      </c>
      <c r="O125" s="7" t="s">
        <v>22</v>
      </c>
      <c r="P125" s="3" t="s">
        <v>24</v>
      </c>
      <c r="Q125" s="14" t="s">
        <v>23</v>
      </c>
      <c r="R125" s="10">
        <v>806</v>
      </c>
      <c r="S125" s="8">
        <v>1.2898000000000001</v>
      </c>
    </row>
    <row r="126" spans="1:19" x14ac:dyDescent="0.25">
      <c r="A126" s="1" t="str">
        <f t="shared" si="4"/>
        <v>Тип 20, 505х905</v>
      </c>
      <c r="B126" s="3" t="s">
        <v>20</v>
      </c>
      <c r="C126" s="3">
        <v>505</v>
      </c>
      <c r="D126" s="3">
        <v>102</v>
      </c>
      <c r="E126" s="3">
        <v>905</v>
      </c>
      <c r="F126" s="3">
        <v>50</v>
      </c>
      <c r="G126" s="18">
        <v>1066.9938499626178</v>
      </c>
      <c r="H126" s="18">
        <v>901.64484457905701</v>
      </c>
      <c r="I126" s="18">
        <v>729.43000000000006</v>
      </c>
      <c r="J126" s="3" t="str">
        <f t="shared" si="5"/>
        <v>20-505-905</v>
      </c>
      <c r="K126" s="4" t="str">
        <f t="shared" si="6"/>
        <v>Стальной панельный радиатор «Kermi» (боковое подключение),тип 20, высота 505, длина 905</v>
      </c>
      <c r="L126" s="3">
        <v>20</v>
      </c>
      <c r="M126" s="2" t="str">
        <f t="shared" si="7"/>
        <v>PLK200500901N2Z</v>
      </c>
      <c r="N126" s="6" t="s">
        <v>11</v>
      </c>
      <c r="O126" s="7" t="s">
        <v>22</v>
      </c>
      <c r="P126" s="3" t="s">
        <v>24</v>
      </c>
      <c r="Q126" s="14" t="s">
        <v>23</v>
      </c>
      <c r="R126" s="10">
        <v>806</v>
      </c>
      <c r="S126" s="8">
        <v>1.2898000000000001</v>
      </c>
    </row>
    <row r="127" spans="1:19" x14ac:dyDescent="0.25">
      <c r="A127" s="1" t="str">
        <f t="shared" si="4"/>
        <v>Тип 20, 505х1005</v>
      </c>
      <c r="B127" s="3" t="s">
        <v>20</v>
      </c>
      <c r="C127" s="3">
        <v>505</v>
      </c>
      <c r="D127" s="3">
        <v>102</v>
      </c>
      <c r="E127" s="3">
        <v>1005</v>
      </c>
      <c r="F127" s="3">
        <v>50</v>
      </c>
      <c r="G127" s="18">
        <v>1184.8937228866639</v>
      </c>
      <c r="H127" s="18">
        <v>1001.2741091734279</v>
      </c>
      <c r="I127" s="18">
        <v>810.02999999999986</v>
      </c>
      <c r="J127" s="3" t="str">
        <f t="shared" si="5"/>
        <v>20-505-1005</v>
      </c>
      <c r="K127" s="4" t="str">
        <f t="shared" si="6"/>
        <v>Стальной панельный радиатор «Kermi» (боковое подключение),тип 20, высота 505, длина 1005</v>
      </c>
      <c r="L127" s="3">
        <v>22.19</v>
      </c>
      <c r="M127" s="2" t="str">
        <f t="shared" si="7"/>
        <v>PLK200501001N2Z</v>
      </c>
      <c r="N127" s="6" t="s">
        <v>11</v>
      </c>
      <c r="O127" s="7" t="s">
        <v>22</v>
      </c>
      <c r="P127" s="3" t="s">
        <v>24</v>
      </c>
      <c r="Q127" s="14" t="s">
        <v>23</v>
      </c>
      <c r="R127" s="10">
        <v>806</v>
      </c>
      <c r="S127" s="8">
        <v>1.2898000000000001</v>
      </c>
    </row>
    <row r="128" spans="1:19" x14ac:dyDescent="0.25">
      <c r="A128" s="1" t="str">
        <f t="shared" si="4"/>
        <v>Тип 20, 505х1105</v>
      </c>
      <c r="B128" s="3" t="s">
        <v>20</v>
      </c>
      <c r="C128" s="3">
        <v>505</v>
      </c>
      <c r="D128" s="3">
        <v>102</v>
      </c>
      <c r="E128" s="3">
        <v>1105</v>
      </c>
      <c r="F128" s="3">
        <v>50</v>
      </c>
      <c r="G128" s="18">
        <v>1302.79359581071</v>
      </c>
      <c r="H128" s="18">
        <v>1100.9033737677989</v>
      </c>
      <c r="I128" s="18">
        <v>890.63</v>
      </c>
      <c r="J128" s="3" t="str">
        <f t="shared" si="5"/>
        <v>20-505-1105</v>
      </c>
      <c r="K128" s="4" t="str">
        <f t="shared" si="6"/>
        <v>Стальной панельный радиатор «Kermi» (боковое подключение),тип 20, высота 505, длина 1105</v>
      </c>
      <c r="L128" s="3">
        <v>24.3</v>
      </c>
      <c r="M128" s="2" t="str">
        <f t="shared" si="7"/>
        <v>PLK200501101N2Z</v>
      </c>
      <c r="N128" s="6" t="s">
        <v>11</v>
      </c>
      <c r="O128" s="7" t="s">
        <v>22</v>
      </c>
      <c r="P128" s="3" t="s">
        <v>24</v>
      </c>
      <c r="Q128" s="14" t="s">
        <v>23</v>
      </c>
      <c r="R128" s="10">
        <v>806</v>
      </c>
      <c r="S128" s="8">
        <v>1.2898000000000001</v>
      </c>
    </row>
    <row r="129" spans="1:19" x14ac:dyDescent="0.25">
      <c r="A129" s="1" t="str">
        <f t="shared" si="4"/>
        <v>Тип 20, 505х1205</v>
      </c>
      <c r="B129" s="3" t="s">
        <v>20</v>
      </c>
      <c r="C129" s="3">
        <v>505</v>
      </c>
      <c r="D129" s="3">
        <v>102</v>
      </c>
      <c r="E129" s="3">
        <v>1205</v>
      </c>
      <c r="F129" s="3">
        <v>50</v>
      </c>
      <c r="G129" s="18">
        <v>1420.6934687347564</v>
      </c>
      <c r="H129" s="18">
        <v>1200.53263836217</v>
      </c>
      <c r="I129" s="18">
        <v>971.23</v>
      </c>
      <c r="J129" s="3" t="str">
        <f t="shared" si="5"/>
        <v>20-505-1205</v>
      </c>
      <c r="K129" s="4" t="str">
        <f t="shared" si="6"/>
        <v>Стальной панельный радиатор «Kermi» (боковое подключение),тип 20, высота 505, длина 1205</v>
      </c>
      <c r="L129" s="3">
        <v>26.4</v>
      </c>
      <c r="M129" s="2" t="str">
        <f t="shared" si="7"/>
        <v>PLK200501201N2Z</v>
      </c>
      <c r="N129" s="6" t="s">
        <v>11</v>
      </c>
      <c r="O129" s="7" t="s">
        <v>22</v>
      </c>
      <c r="P129" s="3" t="s">
        <v>24</v>
      </c>
      <c r="Q129" s="14" t="s">
        <v>23</v>
      </c>
      <c r="R129" s="10">
        <v>806</v>
      </c>
      <c r="S129" s="8">
        <v>1.2898000000000001</v>
      </c>
    </row>
    <row r="130" spans="1:19" x14ac:dyDescent="0.25">
      <c r="A130" s="1" t="str">
        <f t="shared" ref="A130:A193" si="8">CONCATENATE(B130,", ",C130,"х",E130)</f>
        <v>Тип 20, 505х1305</v>
      </c>
      <c r="B130" s="3" t="s">
        <v>20</v>
      </c>
      <c r="C130" s="3">
        <v>505</v>
      </c>
      <c r="D130" s="3">
        <v>102</v>
      </c>
      <c r="E130" s="3">
        <v>1305</v>
      </c>
      <c r="F130" s="3">
        <v>50</v>
      </c>
      <c r="G130" s="18">
        <v>1538.5933416588025</v>
      </c>
      <c r="H130" s="18">
        <v>1300.1619029565406</v>
      </c>
      <c r="I130" s="18">
        <v>1051.83</v>
      </c>
      <c r="J130" s="3" t="str">
        <f t="shared" ref="J130:J193" si="9">CONCATENATE((RIGHT(B130,2)),"-",C130,"-",E130)</f>
        <v>20-505-1305</v>
      </c>
      <c r="K130" s="4" t="str">
        <f t="shared" ref="K130:K193" si="10">CONCATENATE("Стальной панельный радиатор «Kermi» (боковое подключение)",",",(LOWER(B130)), ","," высота ",C130, ","," длина ",E130)</f>
        <v>Стальной панельный радиатор «Kermi» (боковое подключение),тип 20, высота 505, длина 1305</v>
      </c>
      <c r="L130" s="3">
        <v>28.51</v>
      </c>
      <c r="M130" s="2" t="str">
        <f t="shared" si="7"/>
        <v>PLK200501301N2Z</v>
      </c>
      <c r="N130" s="6" t="s">
        <v>11</v>
      </c>
      <c r="O130" s="7" t="s">
        <v>22</v>
      </c>
      <c r="P130" s="3" t="s">
        <v>24</v>
      </c>
      <c r="Q130" s="14" t="s">
        <v>23</v>
      </c>
      <c r="R130" s="10">
        <v>806</v>
      </c>
      <c r="S130" s="8">
        <v>1.2898000000000001</v>
      </c>
    </row>
    <row r="131" spans="1:19" x14ac:dyDescent="0.25">
      <c r="A131" s="1" t="str">
        <f t="shared" si="8"/>
        <v>Тип 20, 505х1405</v>
      </c>
      <c r="B131" s="3" t="s">
        <v>20</v>
      </c>
      <c r="C131" s="3">
        <v>505</v>
      </c>
      <c r="D131" s="3">
        <v>102</v>
      </c>
      <c r="E131" s="3">
        <v>1405</v>
      </c>
      <c r="F131" s="3">
        <v>50</v>
      </c>
      <c r="G131" s="18">
        <v>1656.4932145828486</v>
      </c>
      <c r="H131" s="18">
        <v>1399.7911675509117</v>
      </c>
      <c r="I131" s="18">
        <v>1132.43</v>
      </c>
      <c r="J131" s="3" t="str">
        <f t="shared" si="9"/>
        <v>20-505-1405</v>
      </c>
      <c r="K131" s="4" t="str">
        <f t="shared" si="10"/>
        <v>Стальной панельный радиатор «Kermi» (боковое подключение),тип 20, высота 505, длина 1405</v>
      </c>
      <c r="L131" s="3">
        <v>30.7</v>
      </c>
      <c r="M131" s="2" t="str">
        <f t="shared" ref="M131:M194" si="11">CONCATENATE("PLK",(RIGHT(B131,2)),(CONCATENATE(0,ROUNDDOWN(C131/10,0))),(IF((E131&gt;999),ROUNDDOWN(E131/10,0),CONCATENATE(0,ROUNDDOWN(E131/10,0)))),1,"N",2,"Z")</f>
        <v>PLK200501401N2Z</v>
      </c>
      <c r="N131" s="6" t="s">
        <v>11</v>
      </c>
      <c r="O131" s="7" t="s">
        <v>22</v>
      </c>
      <c r="P131" s="3" t="s">
        <v>24</v>
      </c>
      <c r="Q131" s="14" t="s">
        <v>23</v>
      </c>
      <c r="R131" s="10">
        <v>806</v>
      </c>
      <c r="S131" s="8">
        <v>1.2898000000000001</v>
      </c>
    </row>
    <row r="132" spans="1:19" x14ac:dyDescent="0.25">
      <c r="A132" s="1" t="str">
        <f t="shared" si="8"/>
        <v>Тип 20, 505х1605</v>
      </c>
      <c r="B132" s="3" t="s">
        <v>20</v>
      </c>
      <c r="C132" s="3">
        <v>505</v>
      </c>
      <c r="D132" s="3">
        <v>102</v>
      </c>
      <c r="E132" s="3">
        <v>1605</v>
      </c>
      <c r="F132" s="3">
        <v>50</v>
      </c>
      <c r="G132" s="18">
        <v>1892.2929604309409</v>
      </c>
      <c r="H132" s="18">
        <v>1599.0496967396537</v>
      </c>
      <c r="I132" s="18">
        <v>1293.6299999999999</v>
      </c>
      <c r="J132" s="3" t="str">
        <f t="shared" si="9"/>
        <v>20-505-1605</v>
      </c>
      <c r="K132" s="4" t="str">
        <f t="shared" si="10"/>
        <v>Стальной панельный радиатор «Kermi» (боковое подключение),тип 20, высота 505, длина 1605</v>
      </c>
      <c r="L132" s="3">
        <v>35</v>
      </c>
      <c r="M132" s="2" t="str">
        <f t="shared" si="11"/>
        <v>PLK200501601N2Z</v>
      </c>
      <c r="N132" s="6" t="s">
        <v>11</v>
      </c>
      <c r="O132" s="7" t="s">
        <v>22</v>
      </c>
      <c r="P132" s="3" t="s">
        <v>24</v>
      </c>
      <c r="Q132" s="14" t="s">
        <v>23</v>
      </c>
      <c r="R132" s="10">
        <v>806</v>
      </c>
      <c r="S132" s="8">
        <v>1.2898000000000001</v>
      </c>
    </row>
    <row r="133" spans="1:19" x14ac:dyDescent="0.25">
      <c r="A133" s="1" t="str">
        <f t="shared" si="8"/>
        <v>Тип 20, 505х1805</v>
      </c>
      <c r="B133" s="3" t="s">
        <v>20</v>
      </c>
      <c r="C133" s="3">
        <v>505</v>
      </c>
      <c r="D133" s="3">
        <v>102</v>
      </c>
      <c r="E133" s="3">
        <v>1805</v>
      </c>
      <c r="F133" s="3">
        <v>50</v>
      </c>
      <c r="G133" s="18">
        <v>2128.0927062790333</v>
      </c>
      <c r="H133" s="18">
        <v>1798.3082259283954</v>
      </c>
      <c r="I133" s="18">
        <v>1454.83</v>
      </c>
      <c r="J133" s="3" t="str">
        <f t="shared" si="9"/>
        <v>20-505-1805</v>
      </c>
      <c r="K133" s="4" t="str">
        <f t="shared" si="10"/>
        <v>Стальной панельный радиатор «Kermi» (боковое подключение),тип 20, высота 505, длина 1805</v>
      </c>
      <c r="L133" s="3">
        <v>39.299999999999997</v>
      </c>
      <c r="M133" s="2" t="str">
        <f t="shared" si="11"/>
        <v>PLK200501801N2Z</v>
      </c>
      <c r="N133" s="6" t="s">
        <v>11</v>
      </c>
      <c r="O133" s="7" t="s">
        <v>22</v>
      </c>
      <c r="P133" s="3" t="s">
        <v>24</v>
      </c>
      <c r="Q133" s="14" t="s">
        <v>23</v>
      </c>
      <c r="R133" s="10">
        <v>806</v>
      </c>
      <c r="S133" s="8">
        <v>1.2898000000000001</v>
      </c>
    </row>
    <row r="134" spans="1:19" x14ac:dyDescent="0.25">
      <c r="A134" s="1" t="str">
        <f t="shared" si="8"/>
        <v>Тип 20, 505х2005</v>
      </c>
      <c r="B134" s="3" t="s">
        <v>20</v>
      </c>
      <c r="C134" s="3">
        <v>505</v>
      </c>
      <c r="D134" s="3">
        <v>102</v>
      </c>
      <c r="E134" s="3">
        <v>2005</v>
      </c>
      <c r="F134" s="3">
        <v>50</v>
      </c>
      <c r="G134" s="18">
        <v>2363.8924521271256</v>
      </c>
      <c r="H134" s="18">
        <v>1997.5667551171373</v>
      </c>
      <c r="I134" s="18">
        <v>1616.03</v>
      </c>
      <c r="J134" s="3" t="str">
        <f t="shared" si="9"/>
        <v>20-505-2005</v>
      </c>
      <c r="K134" s="4" t="str">
        <f t="shared" si="10"/>
        <v>Стальной панельный радиатор «Kermi» (боковое подключение),тип 20, высота 505, длина 2005</v>
      </c>
      <c r="L134" s="3">
        <v>43.51</v>
      </c>
      <c r="M134" s="2" t="str">
        <f t="shared" si="11"/>
        <v>PLK200502001N2Z</v>
      </c>
      <c r="N134" s="6" t="s">
        <v>11</v>
      </c>
      <c r="O134" s="7" t="s">
        <v>22</v>
      </c>
      <c r="P134" s="3" t="s">
        <v>24</v>
      </c>
      <c r="Q134" s="14" t="s">
        <v>23</v>
      </c>
      <c r="R134" s="10">
        <v>806</v>
      </c>
      <c r="S134" s="8">
        <v>1.2898000000000001</v>
      </c>
    </row>
    <row r="135" spans="1:19" x14ac:dyDescent="0.25">
      <c r="A135" s="1" t="str">
        <f t="shared" si="8"/>
        <v>Тип 20, 505х2305</v>
      </c>
      <c r="B135" s="3" t="s">
        <v>20</v>
      </c>
      <c r="C135" s="3">
        <v>505</v>
      </c>
      <c r="D135" s="3">
        <v>102</v>
      </c>
      <c r="E135" s="3">
        <v>2305</v>
      </c>
      <c r="F135" s="3">
        <v>50</v>
      </c>
      <c r="G135" s="18">
        <v>2717.5920708992644</v>
      </c>
      <c r="H135" s="18">
        <v>2296.4545489002503</v>
      </c>
      <c r="I135" s="18">
        <v>1857.8300000000002</v>
      </c>
      <c r="J135" s="3" t="str">
        <f t="shared" si="9"/>
        <v>20-505-2305</v>
      </c>
      <c r="K135" s="4" t="str">
        <f t="shared" si="10"/>
        <v>Стальной панельный радиатор «Kermi» (боковое подключение),тип 20, высота 505, длина 2305</v>
      </c>
      <c r="L135" s="3">
        <v>49.82</v>
      </c>
      <c r="M135" s="2" t="str">
        <f t="shared" si="11"/>
        <v>PLK200502301N2Z</v>
      </c>
      <c r="N135" s="6" t="s">
        <v>11</v>
      </c>
      <c r="O135" s="7" t="s">
        <v>22</v>
      </c>
      <c r="P135" s="3" t="s">
        <v>24</v>
      </c>
      <c r="Q135" s="14" t="s">
        <v>23</v>
      </c>
      <c r="R135" s="10">
        <v>806</v>
      </c>
      <c r="S135" s="8">
        <v>1.2898000000000001</v>
      </c>
    </row>
    <row r="136" spans="1:19" x14ac:dyDescent="0.25">
      <c r="A136" s="1" t="str">
        <f t="shared" si="8"/>
        <v>Тип 20, 505х2605</v>
      </c>
      <c r="B136" s="3" t="s">
        <v>20</v>
      </c>
      <c r="C136" s="3">
        <v>505</v>
      </c>
      <c r="D136" s="3">
        <v>102</v>
      </c>
      <c r="E136" s="3">
        <v>2605</v>
      </c>
      <c r="F136" s="3">
        <v>50</v>
      </c>
      <c r="G136" s="18">
        <v>3071.2916896714028</v>
      </c>
      <c r="H136" s="18">
        <v>2595.3423426833629</v>
      </c>
      <c r="I136" s="18">
        <v>2099.63</v>
      </c>
      <c r="J136" s="3" t="str">
        <f t="shared" si="9"/>
        <v>20-505-2605</v>
      </c>
      <c r="K136" s="4" t="str">
        <f t="shared" si="10"/>
        <v>Стальной панельный радиатор «Kermi» (боковое подключение),тип 20, высота 505, длина 2605</v>
      </c>
      <c r="L136" s="3">
        <v>56.23</v>
      </c>
      <c r="M136" s="2" t="str">
        <f t="shared" si="11"/>
        <v>PLK200502601N2Z</v>
      </c>
      <c r="N136" s="6" t="s">
        <v>11</v>
      </c>
      <c r="O136" s="7" t="s">
        <v>22</v>
      </c>
      <c r="P136" s="3" t="s">
        <v>24</v>
      </c>
      <c r="Q136" s="14" t="s">
        <v>23</v>
      </c>
      <c r="R136" s="10">
        <v>806</v>
      </c>
      <c r="S136" s="8">
        <v>1.2898000000000001</v>
      </c>
    </row>
    <row r="137" spans="1:19" x14ac:dyDescent="0.25">
      <c r="A137" s="1" t="str">
        <f t="shared" si="8"/>
        <v>Тип 20, 505х3005</v>
      </c>
      <c r="B137" s="3" t="s">
        <v>20</v>
      </c>
      <c r="C137" s="3">
        <v>505</v>
      </c>
      <c r="D137" s="3">
        <v>102</v>
      </c>
      <c r="E137" s="3">
        <v>3005</v>
      </c>
      <c r="F137" s="3">
        <v>50</v>
      </c>
      <c r="G137" s="18">
        <v>3542.8911813675873</v>
      </c>
      <c r="H137" s="18">
        <v>2993.8594010608467</v>
      </c>
      <c r="I137" s="18">
        <v>2422.0299999999997</v>
      </c>
      <c r="J137" s="3" t="str">
        <f t="shared" si="9"/>
        <v>20-505-3005</v>
      </c>
      <c r="K137" s="4" t="str">
        <f t="shared" si="10"/>
        <v>Стальной панельный радиатор «Kermi» (боковое подключение),тип 20, высота 505, длина 3005</v>
      </c>
      <c r="L137" s="3">
        <v>64.739999999999995</v>
      </c>
      <c r="M137" s="2" t="str">
        <f t="shared" si="11"/>
        <v>PLK200503001N2Z</v>
      </c>
      <c r="N137" s="6" t="s">
        <v>11</v>
      </c>
      <c r="O137" s="7" t="s">
        <v>22</v>
      </c>
      <c r="P137" s="3" t="s">
        <v>24</v>
      </c>
      <c r="Q137" s="14" t="s">
        <v>23</v>
      </c>
      <c r="R137" s="10">
        <v>806</v>
      </c>
      <c r="S137" s="8">
        <v>1.2898000000000001</v>
      </c>
    </row>
    <row r="138" spans="1:19" x14ac:dyDescent="0.25">
      <c r="A138" s="1" t="str">
        <f t="shared" si="8"/>
        <v>Тип 20, 605х405</v>
      </c>
      <c r="B138" s="3" t="s">
        <v>20</v>
      </c>
      <c r="C138" s="3">
        <v>605</v>
      </c>
      <c r="D138" s="3">
        <v>102</v>
      </c>
      <c r="E138" s="3">
        <v>405</v>
      </c>
      <c r="F138" s="3">
        <v>50</v>
      </c>
      <c r="G138" s="18">
        <v>555.38049070716818</v>
      </c>
      <c r="H138" s="18">
        <v>469.21061042597108</v>
      </c>
      <c r="I138" s="18">
        <v>379.48500000000001</v>
      </c>
      <c r="J138" s="3" t="str">
        <f t="shared" si="9"/>
        <v>20-605-405</v>
      </c>
      <c r="K138" s="4" t="str">
        <f t="shared" si="10"/>
        <v>Стальной панельный радиатор «Kermi» (боковое подключение),тип 20, высота 605, длина 405</v>
      </c>
      <c r="L138" s="3">
        <v>11.13</v>
      </c>
      <c r="M138" s="2" t="str">
        <f t="shared" si="11"/>
        <v>PLK200600401N2Z</v>
      </c>
      <c r="N138" s="6" t="s">
        <v>11</v>
      </c>
      <c r="O138" s="7" t="s">
        <v>22</v>
      </c>
      <c r="P138" s="3" t="s">
        <v>25</v>
      </c>
      <c r="Q138" s="14" t="s">
        <v>23</v>
      </c>
      <c r="R138" s="10">
        <v>937</v>
      </c>
      <c r="S138" s="8">
        <v>1.2915000000000001</v>
      </c>
    </row>
    <row r="139" spans="1:19" x14ac:dyDescent="0.25">
      <c r="A139" s="1" t="str">
        <f t="shared" si="8"/>
        <v>Тип 20, 605х505</v>
      </c>
      <c r="B139" s="3" t="s">
        <v>20</v>
      </c>
      <c r="C139" s="3">
        <v>605</v>
      </c>
      <c r="D139" s="3">
        <v>102</v>
      </c>
      <c r="E139" s="3">
        <v>505</v>
      </c>
      <c r="F139" s="3">
        <v>50</v>
      </c>
      <c r="G139" s="18">
        <v>692.51147606696281</v>
      </c>
      <c r="H139" s="18">
        <v>585.06508213608731</v>
      </c>
      <c r="I139" s="18">
        <v>473.185</v>
      </c>
      <c r="J139" s="3" t="str">
        <f t="shared" si="9"/>
        <v>20-605-505</v>
      </c>
      <c r="K139" s="4" t="str">
        <f t="shared" si="10"/>
        <v>Стальной панельный радиатор «Kermi» (боковое подключение),тип 20, высота 605, длина 505</v>
      </c>
      <c r="L139" s="3">
        <v>13.65</v>
      </c>
      <c r="M139" s="2" t="str">
        <f t="shared" si="11"/>
        <v>PLK200600501N2Z</v>
      </c>
      <c r="N139" s="6" t="s">
        <v>11</v>
      </c>
      <c r="O139" s="7" t="s">
        <v>22</v>
      </c>
      <c r="P139" s="3" t="s">
        <v>25</v>
      </c>
      <c r="Q139" s="14" t="s">
        <v>23</v>
      </c>
      <c r="R139" s="10">
        <v>937</v>
      </c>
      <c r="S139" s="8">
        <v>1.2915000000000001</v>
      </c>
    </row>
    <row r="140" spans="1:19" x14ac:dyDescent="0.25">
      <c r="A140" s="1" t="str">
        <f t="shared" si="8"/>
        <v>Тип 20, 605х605</v>
      </c>
      <c r="B140" s="3" t="s">
        <v>20</v>
      </c>
      <c r="C140" s="3">
        <v>605</v>
      </c>
      <c r="D140" s="3">
        <v>102</v>
      </c>
      <c r="E140" s="3">
        <v>605</v>
      </c>
      <c r="F140" s="3">
        <v>50</v>
      </c>
      <c r="G140" s="18">
        <v>829.64246142675734</v>
      </c>
      <c r="H140" s="18">
        <v>700.9195538462036</v>
      </c>
      <c r="I140" s="18">
        <v>566.88499999999999</v>
      </c>
      <c r="J140" s="3" t="str">
        <f t="shared" si="9"/>
        <v>20-605-605</v>
      </c>
      <c r="K140" s="4" t="str">
        <f t="shared" si="10"/>
        <v>Стальной панельный радиатор «Kermi» (боковое подключение),тип 20, высота 605, длина 605</v>
      </c>
      <c r="L140" s="3">
        <v>16.16</v>
      </c>
      <c r="M140" s="2" t="str">
        <f t="shared" si="11"/>
        <v>PLK200600601N2Z</v>
      </c>
      <c r="N140" s="6" t="s">
        <v>11</v>
      </c>
      <c r="O140" s="7" t="s">
        <v>22</v>
      </c>
      <c r="P140" s="3" t="s">
        <v>25</v>
      </c>
      <c r="Q140" s="14" t="s">
        <v>23</v>
      </c>
      <c r="R140" s="10">
        <v>937</v>
      </c>
      <c r="S140" s="8">
        <v>1.2915000000000001</v>
      </c>
    </row>
    <row r="141" spans="1:19" x14ac:dyDescent="0.25">
      <c r="A141" s="1" t="str">
        <f t="shared" si="8"/>
        <v>Тип 20, 605х705</v>
      </c>
      <c r="B141" s="3" t="s">
        <v>20</v>
      </c>
      <c r="C141" s="3">
        <v>605</v>
      </c>
      <c r="D141" s="3">
        <v>102</v>
      </c>
      <c r="E141" s="3">
        <v>705</v>
      </c>
      <c r="F141" s="3">
        <v>50</v>
      </c>
      <c r="G141" s="18">
        <v>966.77344678655197</v>
      </c>
      <c r="H141" s="18">
        <v>816.77402555631988</v>
      </c>
      <c r="I141" s="18">
        <v>660.58499999999992</v>
      </c>
      <c r="J141" s="3" t="str">
        <f t="shared" si="9"/>
        <v>20-605-705</v>
      </c>
      <c r="K141" s="4" t="str">
        <f t="shared" si="10"/>
        <v>Стальной панельный радиатор «Kermi» (боковое подключение),тип 20, высота 605, длина 705</v>
      </c>
      <c r="L141" s="3">
        <v>18.670000000000002</v>
      </c>
      <c r="M141" s="2" t="str">
        <f t="shared" si="11"/>
        <v>PLK200600701N2Z</v>
      </c>
      <c r="N141" s="6" t="s">
        <v>11</v>
      </c>
      <c r="O141" s="7" t="s">
        <v>22</v>
      </c>
      <c r="P141" s="3" t="s">
        <v>25</v>
      </c>
      <c r="Q141" s="14" t="s">
        <v>23</v>
      </c>
      <c r="R141" s="10">
        <v>937</v>
      </c>
      <c r="S141" s="8">
        <v>1.2915000000000001</v>
      </c>
    </row>
    <row r="142" spans="1:19" x14ac:dyDescent="0.25">
      <c r="A142" s="1" t="str">
        <f t="shared" si="8"/>
        <v>Тип 20, 605х805</v>
      </c>
      <c r="B142" s="3" t="s">
        <v>20</v>
      </c>
      <c r="C142" s="3">
        <v>605</v>
      </c>
      <c r="D142" s="3">
        <v>102</v>
      </c>
      <c r="E142" s="3">
        <v>805</v>
      </c>
      <c r="F142" s="3">
        <v>50</v>
      </c>
      <c r="G142" s="18">
        <v>1103.9044321463466</v>
      </c>
      <c r="H142" s="18">
        <v>932.6284972664364</v>
      </c>
      <c r="I142" s="18">
        <v>754.28500000000008</v>
      </c>
      <c r="J142" s="3" t="str">
        <f t="shared" si="9"/>
        <v>20-605-805</v>
      </c>
      <c r="K142" s="4" t="str">
        <f t="shared" si="10"/>
        <v>Стальной панельный радиатор «Kermi» (боковое подключение),тип 20, высота 605, длина 805</v>
      </c>
      <c r="L142" s="3">
        <v>21.19</v>
      </c>
      <c r="M142" s="2" t="str">
        <f t="shared" si="11"/>
        <v>PLK200600801N2Z</v>
      </c>
      <c r="N142" s="6" t="s">
        <v>11</v>
      </c>
      <c r="O142" s="7" t="s">
        <v>22</v>
      </c>
      <c r="P142" s="3" t="s">
        <v>25</v>
      </c>
      <c r="Q142" s="14" t="s">
        <v>23</v>
      </c>
      <c r="R142" s="10">
        <v>937</v>
      </c>
      <c r="S142" s="8">
        <v>1.2915000000000001</v>
      </c>
    </row>
    <row r="143" spans="1:19" x14ac:dyDescent="0.25">
      <c r="A143" s="1" t="str">
        <f t="shared" si="8"/>
        <v>Тип 20, 605х905</v>
      </c>
      <c r="B143" s="3" t="s">
        <v>20</v>
      </c>
      <c r="C143" s="3">
        <v>605</v>
      </c>
      <c r="D143" s="3">
        <v>102</v>
      </c>
      <c r="E143" s="3">
        <v>905</v>
      </c>
      <c r="F143" s="3">
        <v>50</v>
      </c>
      <c r="G143" s="18">
        <v>1241.0354175061414</v>
      </c>
      <c r="H143" s="18">
        <v>1048.4829689765527</v>
      </c>
      <c r="I143" s="18">
        <v>847.98500000000001</v>
      </c>
      <c r="J143" s="3" t="str">
        <f t="shared" si="9"/>
        <v>20-605-905</v>
      </c>
      <c r="K143" s="4" t="str">
        <f t="shared" si="10"/>
        <v>Стальной панельный радиатор «Kermi» (боковое подключение),тип 20, высота 605, длина 905</v>
      </c>
      <c r="L143" s="3">
        <v>23.7</v>
      </c>
      <c r="M143" s="2" t="str">
        <f t="shared" si="11"/>
        <v>PLK200600901N2Z</v>
      </c>
      <c r="N143" s="6" t="s">
        <v>11</v>
      </c>
      <c r="O143" s="7" t="s">
        <v>22</v>
      </c>
      <c r="P143" s="3" t="s">
        <v>25</v>
      </c>
      <c r="Q143" s="14" t="s">
        <v>23</v>
      </c>
      <c r="R143" s="10">
        <v>937</v>
      </c>
      <c r="S143" s="8">
        <v>1.2915000000000001</v>
      </c>
    </row>
    <row r="144" spans="1:19" x14ac:dyDescent="0.25">
      <c r="A144" s="1" t="str">
        <f t="shared" si="8"/>
        <v>Тип 20, 605х1005</v>
      </c>
      <c r="B144" s="3" t="s">
        <v>20</v>
      </c>
      <c r="C144" s="3">
        <v>605</v>
      </c>
      <c r="D144" s="3">
        <v>102</v>
      </c>
      <c r="E144" s="3">
        <v>1005</v>
      </c>
      <c r="F144" s="3">
        <v>50</v>
      </c>
      <c r="G144" s="18">
        <v>1378.1664028659357</v>
      </c>
      <c r="H144" s="18">
        <v>1164.3374406866687</v>
      </c>
      <c r="I144" s="18">
        <v>941.68499999999995</v>
      </c>
      <c r="J144" s="3" t="str">
        <f t="shared" si="9"/>
        <v>20-605-1005</v>
      </c>
      <c r="K144" s="4" t="str">
        <f t="shared" si="10"/>
        <v>Стальной панельный радиатор «Kermi» (боковое подключение),тип 20, высота 605, длина 1005</v>
      </c>
      <c r="L144" s="3">
        <v>26.31</v>
      </c>
      <c r="M144" s="2" t="str">
        <f t="shared" si="11"/>
        <v>PLK200601001N2Z</v>
      </c>
      <c r="N144" s="6" t="s">
        <v>11</v>
      </c>
      <c r="O144" s="7" t="s">
        <v>22</v>
      </c>
      <c r="P144" s="3" t="s">
        <v>25</v>
      </c>
      <c r="Q144" s="14" t="s">
        <v>23</v>
      </c>
      <c r="R144" s="10">
        <v>937</v>
      </c>
      <c r="S144" s="8">
        <v>1.2915000000000001</v>
      </c>
    </row>
    <row r="145" spans="1:19" x14ac:dyDescent="0.25">
      <c r="A145" s="1" t="str">
        <f t="shared" si="8"/>
        <v>Тип 20, 605х1105</v>
      </c>
      <c r="B145" s="3" t="s">
        <v>20</v>
      </c>
      <c r="C145" s="3">
        <v>605</v>
      </c>
      <c r="D145" s="3">
        <v>102</v>
      </c>
      <c r="E145" s="3">
        <v>1105</v>
      </c>
      <c r="F145" s="3">
        <v>50</v>
      </c>
      <c r="G145" s="18">
        <v>1515.2973882257304</v>
      </c>
      <c r="H145" s="18">
        <v>1280.1919123967853</v>
      </c>
      <c r="I145" s="18">
        <v>1035.385</v>
      </c>
      <c r="J145" s="3" t="str">
        <f t="shared" si="9"/>
        <v>20-605-1105</v>
      </c>
      <c r="K145" s="4" t="str">
        <f t="shared" si="10"/>
        <v>Стальной панельный радиатор «Kermi» (боковое подключение),тип 20, высота 605, длина 1105</v>
      </c>
      <c r="L145" s="3">
        <v>28.82</v>
      </c>
      <c r="M145" s="2" t="str">
        <f t="shared" si="11"/>
        <v>PLK200601101N2Z</v>
      </c>
      <c r="N145" s="6" t="s">
        <v>11</v>
      </c>
      <c r="O145" s="7" t="s">
        <v>22</v>
      </c>
      <c r="P145" s="3" t="s">
        <v>25</v>
      </c>
      <c r="Q145" s="14" t="s">
        <v>23</v>
      </c>
      <c r="R145" s="10">
        <v>937</v>
      </c>
      <c r="S145" s="8">
        <v>1.2915000000000001</v>
      </c>
    </row>
    <row r="146" spans="1:19" x14ac:dyDescent="0.25">
      <c r="A146" s="1" t="str">
        <f t="shared" si="8"/>
        <v>Тип 20, 605х1205</v>
      </c>
      <c r="B146" s="3" t="s">
        <v>20</v>
      </c>
      <c r="C146" s="3">
        <v>605</v>
      </c>
      <c r="D146" s="3">
        <v>102</v>
      </c>
      <c r="E146" s="3">
        <v>1205</v>
      </c>
      <c r="F146" s="3">
        <v>50</v>
      </c>
      <c r="G146" s="18">
        <v>1652.4283735855252</v>
      </c>
      <c r="H146" s="18">
        <v>1396.0463841069015</v>
      </c>
      <c r="I146" s="18">
        <v>1129.085</v>
      </c>
      <c r="J146" s="3" t="str">
        <f t="shared" si="9"/>
        <v>20-605-1205</v>
      </c>
      <c r="K146" s="4" t="str">
        <f t="shared" si="10"/>
        <v>Стальной панельный радиатор «Kermi» (боковое подключение),тип 20, высота 605, длина 1205</v>
      </c>
      <c r="L146" s="3">
        <v>31.34</v>
      </c>
      <c r="M146" s="2" t="str">
        <f t="shared" si="11"/>
        <v>PLK200601201N2Z</v>
      </c>
      <c r="N146" s="6" t="s">
        <v>11</v>
      </c>
      <c r="O146" s="7" t="s">
        <v>22</v>
      </c>
      <c r="P146" s="3" t="s">
        <v>25</v>
      </c>
      <c r="Q146" s="14" t="s">
        <v>23</v>
      </c>
      <c r="R146" s="10">
        <v>937</v>
      </c>
      <c r="S146" s="8">
        <v>1.2915000000000001</v>
      </c>
    </row>
    <row r="147" spans="1:19" x14ac:dyDescent="0.25">
      <c r="A147" s="1" t="str">
        <f t="shared" si="8"/>
        <v>Тип 20, 605х1305</v>
      </c>
      <c r="B147" s="3" t="s">
        <v>20</v>
      </c>
      <c r="C147" s="3">
        <v>605</v>
      </c>
      <c r="D147" s="3">
        <v>102</v>
      </c>
      <c r="E147" s="3">
        <v>1305</v>
      </c>
      <c r="F147" s="3">
        <v>50</v>
      </c>
      <c r="G147" s="18">
        <v>1789.5593589453197</v>
      </c>
      <c r="H147" s="18">
        <v>1511.9008558170178</v>
      </c>
      <c r="I147" s="18">
        <v>1222.7849999999999</v>
      </c>
      <c r="J147" s="3" t="str">
        <f t="shared" si="9"/>
        <v>20-605-1305</v>
      </c>
      <c r="K147" s="4" t="str">
        <f t="shared" si="10"/>
        <v>Стальной панельный радиатор «Kermi» (боковое подключение),тип 20, высота 605, длина 1305</v>
      </c>
      <c r="L147" s="3">
        <v>33.85</v>
      </c>
      <c r="M147" s="2" t="str">
        <f t="shared" si="11"/>
        <v>PLK200601301N2Z</v>
      </c>
      <c r="N147" s="6" t="s">
        <v>11</v>
      </c>
      <c r="O147" s="7" t="s">
        <v>22</v>
      </c>
      <c r="P147" s="3" t="s">
        <v>25</v>
      </c>
      <c r="Q147" s="14" t="s">
        <v>23</v>
      </c>
      <c r="R147" s="10">
        <v>937</v>
      </c>
      <c r="S147" s="8">
        <v>1.2915000000000001</v>
      </c>
    </row>
    <row r="148" spans="1:19" x14ac:dyDescent="0.25">
      <c r="A148" s="1" t="str">
        <f t="shared" si="8"/>
        <v>Тип 20, 605х1405</v>
      </c>
      <c r="B148" s="3" t="s">
        <v>20</v>
      </c>
      <c r="C148" s="3">
        <v>605</v>
      </c>
      <c r="D148" s="3">
        <v>102</v>
      </c>
      <c r="E148" s="3">
        <v>1405</v>
      </c>
      <c r="F148" s="3">
        <v>50</v>
      </c>
      <c r="G148" s="18">
        <v>1926.6903443051144</v>
      </c>
      <c r="H148" s="18">
        <v>1627.7553275271341</v>
      </c>
      <c r="I148" s="18">
        <v>1316.4850000000001</v>
      </c>
      <c r="J148" s="3" t="str">
        <f t="shared" si="9"/>
        <v>20-605-1405</v>
      </c>
      <c r="K148" s="4" t="str">
        <f t="shared" si="10"/>
        <v>Стальной панельный радиатор «Kermi» (боковое подключение),тип 20, высота 605, длина 1405</v>
      </c>
      <c r="L148" s="3">
        <v>36.46</v>
      </c>
      <c r="M148" s="2" t="str">
        <f t="shared" si="11"/>
        <v>PLK200601401N2Z</v>
      </c>
      <c r="N148" s="6" t="s">
        <v>11</v>
      </c>
      <c r="O148" s="7" t="s">
        <v>22</v>
      </c>
      <c r="P148" s="3" t="s">
        <v>25</v>
      </c>
      <c r="Q148" s="14" t="s">
        <v>23</v>
      </c>
      <c r="R148" s="10">
        <v>937</v>
      </c>
      <c r="S148" s="8">
        <v>1.2915000000000001</v>
      </c>
    </row>
    <row r="149" spans="1:19" x14ac:dyDescent="0.25">
      <c r="A149" s="1" t="str">
        <f t="shared" si="8"/>
        <v>Тип 20, 605х1605</v>
      </c>
      <c r="B149" s="3" t="s">
        <v>20</v>
      </c>
      <c r="C149" s="3">
        <v>605</v>
      </c>
      <c r="D149" s="3">
        <v>102</v>
      </c>
      <c r="E149" s="3">
        <v>1605</v>
      </c>
      <c r="F149" s="3">
        <v>50</v>
      </c>
      <c r="G149" s="18">
        <v>2200.9523150247037</v>
      </c>
      <c r="H149" s="18">
        <v>1859.4642709473667</v>
      </c>
      <c r="I149" s="18">
        <v>1503.885</v>
      </c>
      <c r="J149" s="3" t="str">
        <f t="shared" si="9"/>
        <v>20-605-1605</v>
      </c>
      <c r="K149" s="4" t="str">
        <f t="shared" si="10"/>
        <v>Стальной панельный радиатор «Kermi» (боковое подключение),тип 20, высота 605, длина 1605</v>
      </c>
      <c r="L149" s="3">
        <v>41.58</v>
      </c>
      <c r="M149" s="2" t="str">
        <f t="shared" si="11"/>
        <v>PLK200601601N2Z</v>
      </c>
      <c r="N149" s="6" t="s">
        <v>11</v>
      </c>
      <c r="O149" s="7" t="s">
        <v>22</v>
      </c>
      <c r="P149" s="3" t="s">
        <v>25</v>
      </c>
      <c r="Q149" s="14" t="s">
        <v>23</v>
      </c>
      <c r="R149" s="10">
        <v>937</v>
      </c>
      <c r="S149" s="8">
        <v>1.2915000000000001</v>
      </c>
    </row>
    <row r="150" spans="1:19" x14ac:dyDescent="0.25">
      <c r="A150" s="1" t="str">
        <f t="shared" si="8"/>
        <v>Тип 20, 605х1805</v>
      </c>
      <c r="B150" s="3" t="s">
        <v>20</v>
      </c>
      <c r="C150" s="3">
        <v>605</v>
      </c>
      <c r="D150" s="3">
        <v>102</v>
      </c>
      <c r="E150" s="3">
        <v>1805</v>
      </c>
      <c r="F150" s="3">
        <v>50</v>
      </c>
      <c r="G150" s="18">
        <v>2475.2142857442927</v>
      </c>
      <c r="H150" s="18">
        <v>2091.1732143675995</v>
      </c>
      <c r="I150" s="18">
        <v>1691.2849999999999</v>
      </c>
      <c r="J150" s="3" t="str">
        <f t="shared" si="9"/>
        <v>20-605-1805</v>
      </c>
      <c r="K150" s="4" t="str">
        <f t="shared" si="10"/>
        <v>Стальной панельный радиатор «Kermi» (боковое подключение),тип 20, высота 605, длина 1805</v>
      </c>
      <c r="L150" s="3">
        <v>46.7</v>
      </c>
      <c r="M150" s="2" t="str">
        <f t="shared" si="11"/>
        <v>PLK200601801N2Z</v>
      </c>
      <c r="N150" s="6" t="s">
        <v>11</v>
      </c>
      <c r="O150" s="7" t="s">
        <v>22</v>
      </c>
      <c r="P150" s="3" t="s">
        <v>25</v>
      </c>
      <c r="Q150" s="14" t="s">
        <v>23</v>
      </c>
      <c r="R150" s="10">
        <v>937</v>
      </c>
      <c r="S150" s="8">
        <v>1.2915000000000001</v>
      </c>
    </row>
    <row r="151" spans="1:19" x14ac:dyDescent="0.25">
      <c r="A151" s="1" t="str">
        <f t="shared" si="8"/>
        <v>Тип 20, 605х2005</v>
      </c>
      <c r="B151" s="3" t="s">
        <v>20</v>
      </c>
      <c r="C151" s="3">
        <v>605</v>
      </c>
      <c r="D151" s="3">
        <v>102</v>
      </c>
      <c r="E151" s="3">
        <v>2005</v>
      </c>
      <c r="F151" s="3">
        <v>50</v>
      </c>
      <c r="G151" s="18">
        <v>2749.4762564638818</v>
      </c>
      <c r="H151" s="18">
        <v>2322.8821577878321</v>
      </c>
      <c r="I151" s="18">
        <v>1878.6849999999999</v>
      </c>
      <c r="J151" s="3" t="str">
        <f t="shared" si="9"/>
        <v>20-605-2005</v>
      </c>
      <c r="K151" s="4" t="str">
        <f t="shared" si="10"/>
        <v>Стальной панельный радиатор «Kermi» (боковое подключение),тип 20, высота 605, длина 2005</v>
      </c>
      <c r="L151" s="3">
        <v>51.72</v>
      </c>
      <c r="M151" s="2" t="str">
        <f t="shared" si="11"/>
        <v>PLK200602001N2Z</v>
      </c>
      <c r="N151" s="6" t="s">
        <v>11</v>
      </c>
      <c r="O151" s="7" t="s">
        <v>22</v>
      </c>
      <c r="P151" s="3" t="s">
        <v>25</v>
      </c>
      <c r="Q151" s="14" t="s">
        <v>23</v>
      </c>
      <c r="R151" s="10">
        <v>937</v>
      </c>
      <c r="S151" s="8">
        <v>1.2915000000000001</v>
      </c>
    </row>
    <row r="152" spans="1:19" x14ac:dyDescent="0.25">
      <c r="A152" s="1" t="str">
        <f t="shared" si="8"/>
        <v>Тип 20, 605х2305</v>
      </c>
      <c r="B152" s="3" t="s">
        <v>20</v>
      </c>
      <c r="C152" s="3">
        <v>605</v>
      </c>
      <c r="D152" s="3">
        <v>102</v>
      </c>
      <c r="E152" s="3">
        <v>2305</v>
      </c>
      <c r="F152" s="3">
        <v>50</v>
      </c>
      <c r="G152" s="18">
        <v>3160.8692125432663</v>
      </c>
      <c r="H152" s="18">
        <v>2670.4455729181809</v>
      </c>
      <c r="I152" s="18">
        <v>2159.7850000000003</v>
      </c>
      <c r="J152" s="3" t="str">
        <f t="shared" si="9"/>
        <v>20-605-2305</v>
      </c>
      <c r="K152" s="4" t="str">
        <f t="shared" si="10"/>
        <v>Стальной панельный радиатор «Kermi» (боковое подключение),тип 20, высота 605, длина 2305</v>
      </c>
      <c r="L152" s="3">
        <v>59.27</v>
      </c>
      <c r="M152" s="2" t="str">
        <f t="shared" si="11"/>
        <v>PLK200602301N2Z</v>
      </c>
      <c r="N152" s="6" t="s">
        <v>11</v>
      </c>
      <c r="O152" s="7" t="s">
        <v>22</v>
      </c>
      <c r="P152" s="3" t="s">
        <v>25</v>
      </c>
      <c r="Q152" s="14" t="s">
        <v>23</v>
      </c>
      <c r="R152" s="10">
        <v>937</v>
      </c>
      <c r="S152" s="8">
        <v>1.2915000000000001</v>
      </c>
    </row>
    <row r="153" spans="1:19" x14ac:dyDescent="0.25">
      <c r="A153" s="1" t="str">
        <f t="shared" si="8"/>
        <v>Тип 20, 605х2605</v>
      </c>
      <c r="B153" s="3" t="s">
        <v>20</v>
      </c>
      <c r="C153" s="3">
        <v>605</v>
      </c>
      <c r="D153" s="3">
        <v>102</v>
      </c>
      <c r="E153" s="3">
        <v>2605</v>
      </c>
      <c r="F153" s="3">
        <v>50</v>
      </c>
      <c r="G153" s="18">
        <v>3572.2621686226498</v>
      </c>
      <c r="H153" s="18">
        <v>3018.0089880485298</v>
      </c>
      <c r="I153" s="18">
        <v>2440.8849999999998</v>
      </c>
      <c r="J153" s="3" t="str">
        <f t="shared" si="9"/>
        <v>20-605-2605</v>
      </c>
      <c r="K153" s="4" t="str">
        <f t="shared" si="10"/>
        <v>Стальной панельный радиатор «Kermi» (боковое подключение),тип 20, высота 605, длина 2605</v>
      </c>
      <c r="L153" s="3">
        <v>66.900000000000006</v>
      </c>
      <c r="M153" s="2" t="str">
        <f t="shared" si="11"/>
        <v>PLK200602601N2Z</v>
      </c>
      <c r="N153" s="6" t="s">
        <v>11</v>
      </c>
      <c r="O153" s="7" t="s">
        <v>22</v>
      </c>
      <c r="P153" s="3" t="s">
        <v>25</v>
      </c>
      <c r="Q153" s="14" t="s">
        <v>23</v>
      </c>
      <c r="R153" s="10">
        <v>937</v>
      </c>
      <c r="S153" s="8">
        <v>1.2915000000000001</v>
      </c>
    </row>
    <row r="154" spans="1:19" x14ac:dyDescent="0.25">
      <c r="A154" s="1" t="str">
        <f t="shared" si="8"/>
        <v>Тип 20, 605х3005</v>
      </c>
      <c r="B154" s="3" t="s">
        <v>20</v>
      </c>
      <c r="C154" s="3">
        <v>605</v>
      </c>
      <c r="D154" s="3">
        <v>102</v>
      </c>
      <c r="E154" s="3">
        <v>3005</v>
      </c>
      <c r="F154" s="3">
        <v>50</v>
      </c>
      <c r="G154" s="18">
        <v>4120.7861100618284</v>
      </c>
      <c r="H154" s="18">
        <v>3481.4268748889949</v>
      </c>
      <c r="I154" s="18">
        <v>2815.6849999999999</v>
      </c>
      <c r="J154" s="3" t="str">
        <f t="shared" si="9"/>
        <v>20-605-3005</v>
      </c>
      <c r="K154" s="4" t="str">
        <f t="shared" si="10"/>
        <v>Стальной панельный радиатор «Kermi» (боковое подключение),тип 20, высота 605, длина 3005</v>
      </c>
      <c r="L154" s="3">
        <v>77.05</v>
      </c>
      <c r="M154" s="2" t="str">
        <f t="shared" si="11"/>
        <v>PLK200603001N2Z</v>
      </c>
      <c r="N154" s="6" t="s">
        <v>11</v>
      </c>
      <c r="O154" s="7" t="s">
        <v>22</v>
      </c>
      <c r="P154" s="3" t="s">
        <v>25</v>
      </c>
      <c r="Q154" s="14" t="s">
        <v>23</v>
      </c>
      <c r="R154" s="10">
        <v>937</v>
      </c>
      <c r="S154" s="8">
        <v>1.2915000000000001</v>
      </c>
    </row>
    <row r="155" spans="1:19" x14ac:dyDescent="0.25">
      <c r="A155" s="1" t="str">
        <f t="shared" si="8"/>
        <v>Тип 20, 905х405</v>
      </c>
      <c r="B155" s="3" t="s">
        <v>20</v>
      </c>
      <c r="C155" s="3">
        <v>905</v>
      </c>
      <c r="D155" s="3">
        <v>102</v>
      </c>
      <c r="E155" s="3">
        <v>405</v>
      </c>
      <c r="F155" s="3">
        <v>50</v>
      </c>
      <c r="G155" s="18">
        <v>788.64495018970445</v>
      </c>
      <c r="H155" s="18">
        <v>665.71785900879365</v>
      </c>
      <c r="I155" s="18">
        <v>537.84</v>
      </c>
      <c r="J155" s="3" t="str">
        <f t="shared" si="9"/>
        <v>20-905-405</v>
      </c>
      <c r="K155" s="4" t="str">
        <f t="shared" si="10"/>
        <v>Стальной панельный радиатор «Kermi» (боковое подключение),тип 20, высота 905, длина 405</v>
      </c>
      <c r="L155" s="3">
        <v>16.100000000000001</v>
      </c>
      <c r="M155" s="2" t="str">
        <f t="shared" si="11"/>
        <v>PLK200900401N2Z</v>
      </c>
      <c r="N155" s="6" t="s">
        <v>11</v>
      </c>
      <c r="O155" s="7" t="s">
        <v>22</v>
      </c>
      <c r="P155" s="3" t="s">
        <v>25</v>
      </c>
      <c r="Q155" s="14" t="s">
        <v>23</v>
      </c>
      <c r="R155" s="10">
        <v>1328</v>
      </c>
      <c r="S155" s="8">
        <v>1.298</v>
      </c>
    </row>
    <row r="156" spans="1:19" x14ac:dyDescent="0.25">
      <c r="A156" s="1" t="str">
        <f t="shared" si="8"/>
        <v>Тип 20, 905х505</v>
      </c>
      <c r="B156" s="3" t="s">
        <v>20</v>
      </c>
      <c r="C156" s="3">
        <v>905</v>
      </c>
      <c r="D156" s="3">
        <v>102</v>
      </c>
      <c r="E156" s="3">
        <v>505</v>
      </c>
      <c r="F156" s="3">
        <v>50</v>
      </c>
      <c r="G156" s="18">
        <v>983.37209838469312</v>
      </c>
      <c r="H156" s="18">
        <v>830.09263901096494</v>
      </c>
      <c r="I156" s="18">
        <v>670.64</v>
      </c>
      <c r="J156" s="3" t="str">
        <f t="shared" si="9"/>
        <v>20-905-505</v>
      </c>
      <c r="K156" s="4" t="str">
        <f t="shared" si="10"/>
        <v>Стальной панельный радиатор «Kermi» (боковое подключение),тип 20, высота 905, длина 505</v>
      </c>
      <c r="L156" s="3">
        <v>19.850000000000001</v>
      </c>
      <c r="M156" s="2" t="str">
        <f t="shared" si="11"/>
        <v>PLK200900501N2Z</v>
      </c>
      <c r="N156" s="6" t="s">
        <v>11</v>
      </c>
      <c r="O156" s="7" t="s">
        <v>22</v>
      </c>
      <c r="P156" s="3" t="s">
        <v>25</v>
      </c>
      <c r="Q156" s="14" t="s">
        <v>23</v>
      </c>
      <c r="R156" s="10">
        <v>1328</v>
      </c>
      <c r="S156" s="8">
        <v>1.298</v>
      </c>
    </row>
    <row r="157" spans="1:19" x14ac:dyDescent="0.25">
      <c r="A157" s="1" t="str">
        <f t="shared" si="8"/>
        <v>Тип 20, 905х605</v>
      </c>
      <c r="B157" s="3" t="s">
        <v>20</v>
      </c>
      <c r="C157" s="3">
        <v>905</v>
      </c>
      <c r="D157" s="3">
        <v>102</v>
      </c>
      <c r="E157" s="3">
        <v>605</v>
      </c>
      <c r="F157" s="3">
        <v>50</v>
      </c>
      <c r="G157" s="18">
        <v>1178.0992465796819</v>
      </c>
      <c r="H157" s="18">
        <v>994.46741901313612</v>
      </c>
      <c r="I157" s="18">
        <v>803.43999999999994</v>
      </c>
      <c r="J157" s="3" t="str">
        <f t="shared" si="9"/>
        <v>20-905-605</v>
      </c>
      <c r="K157" s="4" t="str">
        <f t="shared" si="10"/>
        <v>Стальной панельный радиатор «Kermi» (боковое подключение),тип 20, высота 905, длина 605</v>
      </c>
      <c r="L157" s="3">
        <v>23.59</v>
      </c>
      <c r="M157" s="2" t="str">
        <f t="shared" si="11"/>
        <v>PLK200900601N2Z</v>
      </c>
      <c r="N157" s="6" t="s">
        <v>11</v>
      </c>
      <c r="O157" s="7" t="s">
        <v>22</v>
      </c>
      <c r="P157" s="3" t="s">
        <v>25</v>
      </c>
      <c r="Q157" s="14" t="s">
        <v>23</v>
      </c>
      <c r="R157" s="10">
        <v>1328</v>
      </c>
      <c r="S157" s="8">
        <v>1.298</v>
      </c>
    </row>
    <row r="158" spans="1:19" x14ac:dyDescent="0.25">
      <c r="A158" s="1" t="str">
        <f t="shared" si="8"/>
        <v>Тип 20, 905х705</v>
      </c>
      <c r="B158" s="3" t="s">
        <v>20</v>
      </c>
      <c r="C158" s="3">
        <v>905</v>
      </c>
      <c r="D158" s="3">
        <v>102</v>
      </c>
      <c r="E158" s="3">
        <v>705</v>
      </c>
      <c r="F158" s="3">
        <v>50</v>
      </c>
      <c r="G158" s="18">
        <v>1372.8263947746705</v>
      </c>
      <c r="H158" s="18">
        <v>1158.8421990153074</v>
      </c>
      <c r="I158" s="18">
        <v>936.2399999999999</v>
      </c>
      <c r="J158" s="3" t="str">
        <f t="shared" si="9"/>
        <v>20-905-705</v>
      </c>
      <c r="K158" s="4" t="str">
        <f t="shared" si="10"/>
        <v>Стальной панельный радиатор «Kermi» (боковое подключение),тип 20, высота 905, длина 705</v>
      </c>
      <c r="L158" s="3">
        <v>27.33</v>
      </c>
      <c r="M158" s="2" t="str">
        <f t="shared" si="11"/>
        <v>PLK200900701N2Z</v>
      </c>
      <c r="N158" s="6" t="s">
        <v>11</v>
      </c>
      <c r="O158" s="7" t="s">
        <v>22</v>
      </c>
      <c r="P158" s="3" t="s">
        <v>25</v>
      </c>
      <c r="Q158" s="14" t="s">
        <v>23</v>
      </c>
      <c r="R158" s="10">
        <v>1328</v>
      </c>
      <c r="S158" s="8">
        <v>1.298</v>
      </c>
    </row>
    <row r="159" spans="1:19" x14ac:dyDescent="0.25">
      <c r="A159" s="1" t="str">
        <f t="shared" si="8"/>
        <v>Тип 20, 905х805</v>
      </c>
      <c r="B159" s="3" t="s">
        <v>20</v>
      </c>
      <c r="C159" s="3">
        <v>905</v>
      </c>
      <c r="D159" s="3">
        <v>102</v>
      </c>
      <c r="E159" s="3">
        <v>805</v>
      </c>
      <c r="F159" s="3">
        <v>50</v>
      </c>
      <c r="G159" s="18">
        <v>1567.5535429696595</v>
      </c>
      <c r="H159" s="18">
        <v>1323.2169790174787</v>
      </c>
      <c r="I159" s="18">
        <v>1069.04</v>
      </c>
      <c r="J159" s="3" t="str">
        <f t="shared" si="9"/>
        <v>20-905-805</v>
      </c>
      <c r="K159" s="4" t="str">
        <f t="shared" si="10"/>
        <v>Стальной панельный радиатор «Kermi» (боковое подключение),тип 20, высота 905, длина 805</v>
      </c>
      <c r="L159" s="3">
        <v>31.08</v>
      </c>
      <c r="M159" s="2" t="str">
        <f t="shared" si="11"/>
        <v>PLK200900801N2Z</v>
      </c>
      <c r="N159" s="6" t="s">
        <v>11</v>
      </c>
      <c r="O159" s="7" t="s">
        <v>22</v>
      </c>
      <c r="P159" s="3" t="s">
        <v>25</v>
      </c>
      <c r="Q159" s="14" t="s">
        <v>23</v>
      </c>
      <c r="R159" s="10">
        <v>1328</v>
      </c>
      <c r="S159" s="8">
        <v>1.298</v>
      </c>
    </row>
    <row r="160" spans="1:19" x14ac:dyDescent="0.25">
      <c r="A160" s="1" t="str">
        <f t="shared" si="8"/>
        <v>Тип 20, 905х905</v>
      </c>
      <c r="B160" s="3" t="s">
        <v>20</v>
      </c>
      <c r="C160" s="3">
        <v>905</v>
      </c>
      <c r="D160" s="3">
        <v>102</v>
      </c>
      <c r="E160" s="3">
        <v>905</v>
      </c>
      <c r="F160" s="3">
        <v>50</v>
      </c>
      <c r="G160" s="18">
        <v>1762.2806911646483</v>
      </c>
      <c r="H160" s="18">
        <v>1487.59175901965</v>
      </c>
      <c r="I160" s="18">
        <v>1201.8400000000001</v>
      </c>
      <c r="J160" s="3" t="str">
        <f t="shared" si="9"/>
        <v>20-905-905</v>
      </c>
      <c r="K160" s="4" t="str">
        <f t="shared" si="10"/>
        <v>Стальной панельный радиатор «Kermi» (боковое подключение),тип 20, высота 905, длина 905</v>
      </c>
      <c r="L160" s="3">
        <v>34.82</v>
      </c>
      <c r="M160" s="2" t="str">
        <f t="shared" si="11"/>
        <v>PLK200900901N2Z</v>
      </c>
      <c r="N160" s="6" t="s">
        <v>11</v>
      </c>
      <c r="O160" s="7" t="s">
        <v>22</v>
      </c>
      <c r="P160" s="3" t="s">
        <v>25</v>
      </c>
      <c r="Q160" s="14" t="s">
        <v>23</v>
      </c>
      <c r="R160" s="10">
        <v>1328</v>
      </c>
      <c r="S160" s="8">
        <v>1.298</v>
      </c>
    </row>
    <row r="161" spans="1:19" x14ac:dyDescent="0.25">
      <c r="A161" s="1" t="str">
        <f t="shared" si="8"/>
        <v>Тип 20, 905х1005</v>
      </c>
      <c r="B161" s="3" t="s">
        <v>20</v>
      </c>
      <c r="C161" s="3">
        <v>905</v>
      </c>
      <c r="D161" s="3">
        <v>102</v>
      </c>
      <c r="E161" s="3">
        <v>1005</v>
      </c>
      <c r="F161" s="3">
        <v>50</v>
      </c>
      <c r="G161" s="18">
        <v>1957.0078393596366</v>
      </c>
      <c r="H161" s="18">
        <v>1651.9665390218211</v>
      </c>
      <c r="I161" s="18">
        <v>1334.6399999999999</v>
      </c>
      <c r="J161" s="3" t="str">
        <f t="shared" si="9"/>
        <v>20-905-1005</v>
      </c>
      <c r="K161" s="4" t="str">
        <f t="shared" si="10"/>
        <v>Стальной панельный радиатор «Kermi» (боковое подключение),тип 20, высота 905, длина 1005</v>
      </c>
      <c r="L161" s="3">
        <v>38.659999999999997</v>
      </c>
      <c r="M161" s="2" t="str">
        <f t="shared" si="11"/>
        <v>PLK200901001N2Z</v>
      </c>
      <c r="N161" s="6" t="s">
        <v>11</v>
      </c>
      <c r="O161" s="7" t="s">
        <v>22</v>
      </c>
      <c r="P161" s="3" t="s">
        <v>25</v>
      </c>
      <c r="Q161" s="14" t="s">
        <v>23</v>
      </c>
      <c r="R161" s="10">
        <v>1328</v>
      </c>
      <c r="S161" s="8">
        <v>1.298</v>
      </c>
    </row>
    <row r="162" spans="1:19" x14ac:dyDescent="0.25">
      <c r="A162" s="1" t="str">
        <f t="shared" si="8"/>
        <v>Тип 20, 905х1105</v>
      </c>
      <c r="B162" s="3" t="s">
        <v>20</v>
      </c>
      <c r="C162" s="3">
        <v>905</v>
      </c>
      <c r="D162" s="3">
        <v>102</v>
      </c>
      <c r="E162" s="3">
        <v>1105</v>
      </c>
      <c r="F162" s="3">
        <v>50</v>
      </c>
      <c r="G162" s="18">
        <v>2151.7349875546256</v>
      </c>
      <c r="H162" s="18">
        <v>1816.3413190239926</v>
      </c>
      <c r="I162" s="18">
        <v>1467.44</v>
      </c>
      <c r="J162" s="3" t="str">
        <f t="shared" si="9"/>
        <v>20-905-1105</v>
      </c>
      <c r="K162" s="4" t="str">
        <f t="shared" si="10"/>
        <v>Стальной панельный радиатор «Kermi» (боковое подключение),тип 20, высота 905, длина 1105</v>
      </c>
      <c r="L162" s="3">
        <v>42.4</v>
      </c>
      <c r="M162" s="2" t="str">
        <f t="shared" si="11"/>
        <v>PLK200901101N2Z</v>
      </c>
      <c r="N162" s="6" t="s">
        <v>11</v>
      </c>
      <c r="O162" s="7" t="s">
        <v>22</v>
      </c>
      <c r="P162" s="3" t="s">
        <v>25</v>
      </c>
      <c r="Q162" s="14" t="s">
        <v>23</v>
      </c>
      <c r="R162" s="10">
        <v>1328</v>
      </c>
      <c r="S162" s="8">
        <v>1.298</v>
      </c>
    </row>
    <row r="163" spans="1:19" x14ac:dyDescent="0.25">
      <c r="A163" s="1" t="str">
        <f t="shared" si="8"/>
        <v>Тип 20, 905х1205</v>
      </c>
      <c r="B163" s="3" t="s">
        <v>20</v>
      </c>
      <c r="C163" s="3">
        <v>905</v>
      </c>
      <c r="D163" s="3">
        <v>102</v>
      </c>
      <c r="E163" s="3">
        <v>1205</v>
      </c>
      <c r="F163" s="3">
        <v>50</v>
      </c>
      <c r="G163" s="18">
        <v>2346.4621357496144</v>
      </c>
      <c r="H163" s="18">
        <v>1980.7160990261639</v>
      </c>
      <c r="I163" s="18">
        <v>1600.24</v>
      </c>
      <c r="J163" s="3" t="str">
        <f t="shared" si="9"/>
        <v>20-905-1205</v>
      </c>
      <c r="K163" s="4" t="str">
        <f t="shared" si="10"/>
        <v>Стальной панельный радиатор «Kermi» (боковое подключение),тип 20, высота 905, длина 1205</v>
      </c>
      <c r="L163" s="3">
        <v>46.14</v>
      </c>
      <c r="M163" s="2" t="str">
        <f t="shared" si="11"/>
        <v>PLK200901201N2Z</v>
      </c>
      <c r="N163" s="6" t="s">
        <v>11</v>
      </c>
      <c r="O163" s="7" t="s">
        <v>22</v>
      </c>
      <c r="P163" s="3" t="s">
        <v>25</v>
      </c>
      <c r="Q163" s="14" t="s">
        <v>23</v>
      </c>
      <c r="R163" s="10">
        <v>1328</v>
      </c>
      <c r="S163" s="8">
        <v>1.298</v>
      </c>
    </row>
    <row r="164" spans="1:19" x14ac:dyDescent="0.25">
      <c r="A164" s="1" t="str">
        <f t="shared" si="8"/>
        <v>Тип 20, 905х1305</v>
      </c>
      <c r="B164" s="3" t="s">
        <v>20</v>
      </c>
      <c r="C164" s="3">
        <v>905</v>
      </c>
      <c r="D164" s="3">
        <v>102</v>
      </c>
      <c r="E164" s="3">
        <v>1305</v>
      </c>
      <c r="F164" s="3">
        <v>50</v>
      </c>
      <c r="G164" s="18">
        <v>2541.1892839446027</v>
      </c>
      <c r="H164" s="18">
        <v>2145.0908790283352</v>
      </c>
      <c r="I164" s="18">
        <v>1733.04</v>
      </c>
      <c r="J164" s="3" t="str">
        <f t="shared" si="9"/>
        <v>20-905-1305</v>
      </c>
      <c r="K164" s="4" t="str">
        <f t="shared" si="10"/>
        <v>Стальной панельный радиатор «Kermi» (боковое подключение),тип 20, высота 905, длина 1305</v>
      </c>
      <c r="L164" s="3">
        <v>49.89</v>
      </c>
      <c r="M164" s="2" t="str">
        <f t="shared" si="11"/>
        <v>PLK200901301N2Z</v>
      </c>
      <c r="N164" s="6" t="s">
        <v>11</v>
      </c>
      <c r="O164" s="7" t="s">
        <v>22</v>
      </c>
      <c r="P164" s="3" t="s">
        <v>25</v>
      </c>
      <c r="Q164" s="14" t="s">
        <v>23</v>
      </c>
      <c r="R164" s="10">
        <v>1328</v>
      </c>
      <c r="S164" s="8">
        <v>1.298</v>
      </c>
    </row>
    <row r="165" spans="1:19" x14ac:dyDescent="0.25">
      <c r="A165" s="1" t="str">
        <f t="shared" si="8"/>
        <v>Тип 20, 905х1405</v>
      </c>
      <c r="B165" s="3" t="s">
        <v>20</v>
      </c>
      <c r="C165" s="3">
        <v>905</v>
      </c>
      <c r="D165" s="3">
        <v>102</v>
      </c>
      <c r="E165" s="3">
        <v>1405</v>
      </c>
      <c r="F165" s="3">
        <v>50</v>
      </c>
      <c r="G165" s="18">
        <v>2735.916432139592</v>
      </c>
      <c r="H165" s="18">
        <v>2309.4656590305062</v>
      </c>
      <c r="I165" s="18">
        <v>1865.8400000000001</v>
      </c>
      <c r="J165" s="3" t="str">
        <f t="shared" si="9"/>
        <v>20-905-1405</v>
      </c>
      <c r="K165" s="4" t="str">
        <f t="shared" si="10"/>
        <v>Стальной панельный радиатор «Kermi» (боковое подключение),тип 20, высота 905, длина 1405</v>
      </c>
      <c r="L165" s="3">
        <v>53.72</v>
      </c>
      <c r="M165" s="2" t="str">
        <f t="shared" si="11"/>
        <v>PLK200901401N2Z</v>
      </c>
      <c r="N165" s="6" t="s">
        <v>11</v>
      </c>
      <c r="O165" s="7" t="s">
        <v>22</v>
      </c>
      <c r="P165" s="3" t="s">
        <v>25</v>
      </c>
      <c r="Q165" s="14" t="s">
        <v>23</v>
      </c>
      <c r="R165" s="10">
        <v>1328</v>
      </c>
      <c r="S165" s="8">
        <v>1.298</v>
      </c>
    </row>
    <row r="166" spans="1:19" x14ac:dyDescent="0.25">
      <c r="A166" s="1" t="str">
        <f t="shared" si="8"/>
        <v>Тип 20, 905х1605</v>
      </c>
      <c r="B166" s="3" t="s">
        <v>20</v>
      </c>
      <c r="C166" s="3">
        <v>905</v>
      </c>
      <c r="D166" s="3">
        <v>102</v>
      </c>
      <c r="E166" s="3">
        <v>1605</v>
      </c>
      <c r="F166" s="3">
        <v>50</v>
      </c>
      <c r="G166" s="18">
        <v>3125.3707285295691</v>
      </c>
      <c r="H166" s="18">
        <v>2638.2152190348488</v>
      </c>
      <c r="I166" s="18">
        <v>2131.44</v>
      </c>
      <c r="J166" s="3" t="str">
        <f t="shared" si="9"/>
        <v>20-905-1605</v>
      </c>
      <c r="K166" s="4" t="str">
        <f t="shared" si="10"/>
        <v>Стальной панельный радиатор «Kermi» (боковое подключение),тип 20, высота 905, длина 1605</v>
      </c>
      <c r="L166" s="3">
        <v>61.3</v>
      </c>
      <c r="M166" s="2" t="str">
        <f t="shared" si="11"/>
        <v>PLK200901601N2Z</v>
      </c>
      <c r="N166" s="6" t="s">
        <v>11</v>
      </c>
      <c r="O166" s="7" t="s">
        <v>22</v>
      </c>
      <c r="P166" s="3" t="s">
        <v>25</v>
      </c>
      <c r="Q166" s="14" t="s">
        <v>23</v>
      </c>
      <c r="R166" s="10">
        <v>1328</v>
      </c>
      <c r="S166" s="8">
        <v>1.298</v>
      </c>
    </row>
    <row r="167" spans="1:19" x14ac:dyDescent="0.25">
      <c r="A167" s="1" t="str">
        <f t="shared" si="8"/>
        <v>Тип 20, 905х1805</v>
      </c>
      <c r="B167" s="3" t="s">
        <v>20</v>
      </c>
      <c r="C167" s="3">
        <v>905</v>
      </c>
      <c r="D167" s="3">
        <v>102</v>
      </c>
      <c r="E167" s="3">
        <v>1805</v>
      </c>
      <c r="F167" s="3">
        <v>50</v>
      </c>
      <c r="G167" s="18">
        <v>3514.8250249195466</v>
      </c>
      <c r="H167" s="18">
        <v>2966.9647790391914</v>
      </c>
      <c r="I167" s="18">
        <v>2397.04</v>
      </c>
      <c r="J167" s="3" t="str">
        <f t="shared" si="9"/>
        <v>20-905-1805</v>
      </c>
      <c r="K167" s="4" t="str">
        <f t="shared" si="10"/>
        <v>Стальной панельный радиатор «Kermi» (боковое подключение),тип 20, высота 905, длина 1805</v>
      </c>
      <c r="L167" s="3">
        <v>68.88</v>
      </c>
      <c r="M167" s="2" t="str">
        <f t="shared" si="11"/>
        <v>PLK200901801N2Z</v>
      </c>
      <c r="N167" s="6" t="s">
        <v>11</v>
      </c>
      <c r="O167" s="7" t="s">
        <v>22</v>
      </c>
      <c r="P167" s="3" t="s">
        <v>25</v>
      </c>
      <c r="Q167" s="14" t="s">
        <v>23</v>
      </c>
      <c r="R167" s="10">
        <v>1328</v>
      </c>
      <c r="S167" s="8">
        <v>1.298</v>
      </c>
    </row>
    <row r="168" spans="1:19" x14ac:dyDescent="0.25">
      <c r="A168" s="1" t="str">
        <f t="shared" si="8"/>
        <v>Тип 20, 905х2005</v>
      </c>
      <c r="B168" s="3" t="s">
        <v>20</v>
      </c>
      <c r="C168" s="3">
        <v>905</v>
      </c>
      <c r="D168" s="3">
        <v>102</v>
      </c>
      <c r="E168" s="3">
        <v>2005</v>
      </c>
      <c r="F168" s="3">
        <v>50</v>
      </c>
      <c r="G168" s="18">
        <v>3904.2793213095242</v>
      </c>
      <c r="H168" s="18">
        <v>3295.714339043534</v>
      </c>
      <c r="I168" s="18">
        <v>2662.64</v>
      </c>
      <c r="J168" s="3" t="str">
        <f t="shared" si="9"/>
        <v>20-905-2005</v>
      </c>
      <c r="K168" s="4" t="str">
        <f t="shared" si="10"/>
        <v>Стальной панельный радиатор «Kermi» (боковое подключение),тип 20, высота 905, длина 2005</v>
      </c>
      <c r="L168" s="3">
        <v>76.37</v>
      </c>
      <c r="M168" s="2" t="str">
        <f t="shared" si="11"/>
        <v>PLK200902001N2Z</v>
      </c>
      <c r="N168" s="6" t="s">
        <v>11</v>
      </c>
      <c r="O168" s="7" t="s">
        <v>22</v>
      </c>
      <c r="P168" s="3" t="s">
        <v>25</v>
      </c>
      <c r="Q168" s="14" t="s">
        <v>23</v>
      </c>
      <c r="R168" s="10">
        <v>1328</v>
      </c>
      <c r="S168" s="8">
        <v>1.298</v>
      </c>
    </row>
    <row r="169" spans="1:19" x14ac:dyDescent="0.25">
      <c r="A169" s="1" t="str">
        <f t="shared" si="8"/>
        <v>Тип 20, 905х2305</v>
      </c>
      <c r="B169" s="3" t="s">
        <v>20</v>
      </c>
      <c r="C169" s="3">
        <v>905</v>
      </c>
      <c r="D169" s="3">
        <v>102</v>
      </c>
      <c r="E169" s="3">
        <v>2305</v>
      </c>
      <c r="F169" s="3">
        <v>50</v>
      </c>
      <c r="G169" s="18">
        <v>4488.4607658944906</v>
      </c>
      <c r="H169" s="18">
        <v>3788.8386790500481</v>
      </c>
      <c r="I169" s="18">
        <v>3061.0400000000004</v>
      </c>
      <c r="J169" s="3" t="str">
        <f t="shared" si="9"/>
        <v>20-905-2305</v>
      </c>
      <c r="K169" s="4" t="str">
        <f t="shared" si="10"/>
        <v>Стальной панельный радиатор «Kermi» (боковое подключение),тип 20, высота 905, длина 2305</v>
      </c>
      <c r="L169" s="3">
        <v>87.6</v>
      </c>
      <c r="M169" s="2" t="str">
        <f t="shared" si="11"/>
        <v>PLK200902301N2Z</v>
      </c>
      <c r="N169" s="6" t="s">
        <v>11</v>
      </c>
      <c r="O169" s="7" t="s">
        <v>22</v>
      </c>
      <c r="P169" s="3" t="s">
        <v>25</v>
      </c>
      <c r="Q169" s="14" t="s">
        <v>23</v>
      </c>
      <c r="R169" s="10">
        <v>1328</v>
      </c>
      <c r="S169" s="8">
        <v>1.298</v>
      </c>
    </row>
    <row r="170" spans="1:19" x14ac:dyDescent="0.25">
      <c r="A170" s="1" t="str">
        <f t="shared" si="8"/>
        <v>Тип 20, 905х2605</v>
      </c>
      <c r="B170" s="3" t="s">
        <v>20</v>
      </c>
      <c r="C170" s="3">
        <v>905</v>
      </c>
      <c r="D170" s="3">
        <v>102</v>
      </c>
      <c r="E170" s="3">
        <v>2605</v>
      </c>
      <c r="F170" s="3">
        <v>50</v>
      </c>
      <c r="G170" s="18">
        <v>5072.6422104794565</v>
      </c>
      <c r="H170" s="18">
        <v>4281.9630190565613</v>
      </c>
      <c r="I170" s="18">
        <v>3459.44</v>
      </c>
      <c r="J170" s="3" t="str">
        <f t="shared" si="9"/>
        <v>20-905-2605</v>
      </c>
      <c r="K170" s="4" t="str">
        <f t="shared" si="10"/>
        <v>Стальной панельный радиатор «Kermi» (боковое подключение),тип 20, высота 905, длина 2605</v>
      </c>
      <c r="L170" s="3">
        <v>98.92</v>
      </c>
      <c r="M170" s="2" t="str">
        <f t="shared" si="11"/>
        <v>PLK200902601N2Z</v>
      </c>
      <c r="N170" s="6" t="s">
        <v>11</v>
      </c>
      <c r="O170" s="7" t="s">
        <v>22</v>
      </c>
      <c r="P170" s="3" t="s">
        <v>25</v>
      </c>
      <c r="Q170" s="14" t="s">
        <v>23</v>
      </c>
      <c r="R170" s="10">
        <v>1328</v>
      </c>
      <c r="S170" s="8">
        <v>1.298</v>
      </c>
    </row>
    <row r="171" spans="1:19" x14ac:dyDescent="0.25">
      <c r="A171" s="1" t="str">
        <f t="shared" si="8"/>
        <v>Тип 20, 905х3005</v>
      </c>
      <c r="B171" s="3" t="s">
        <v>20</v>
      </c>
      <c r="C171" s="3">
        <v>905</v>
      </c>
      <c r="D171" s="3">
        <v>102</v>
      </c>
      <c r="E171" s="3">
        <v>3005</v>
      </c>
      <c r="F171" s="3">
        <v>50</v>
      </c>
      <c r="G171" s="18">
        <v>5851.5508032594116</v>
      </c>
      <c r="H171" s="18">
        <v>4939.4621390652464</v>
      </c>
      <c r="I171" s="18">
        <v>3990.64</v>
      </c>
      <c r="J171" s="3" t="str">
        <f t="shared" si="9"/>
        <v>20-905-3005</v>
      </c>
      <c r="K171" s="4" t="str">
        <f t="shared" si="10"/>
        <v>Стальной панельный радиатор «Kermi» (боковое подключение),тип 20, высота 905, длина 3005</v>
      </c>
      <c r="L171" s="3">
        <v>113.98</v>
      </c>
      <c r="M171" s="2" t="str">
        <f t="shared" si="11"/>
        <v>PLK200903001N2Z</v>
      </c>
      <c r="N171" s="6" t="s">
        <v>11</v>
      </c>
      <c r="O171" s="7" t="s">
        <v>22</v>
      </c>
      <c r="P171" s="3" t="s">
        <v>25</v>
      </c>
      <c r="Q171" s="14" t="s">
        <v>23</v>
      </c>
      <c r="R171" s="10">
        <v>1328</v>
      </c>
      <c r="S171" s="8">
        <v>1.298</v>
      </c>
    </row>
    <row r="172" spans="1:19" x14ac:dyDescent="0.25">
      <c r="A172" s="1" t="str">
        <f t="shared" si="8"/>
        <v>Тип 30, 305х405</v>
      </c>
      <c r="B172" s="3" t="s">
        <v>21</v>
      </c>
      <c r="C172" s="3">
        <v>305</v>
      </c>
      <c r="D172" s="3">
        <v>157</v>
      </c>
      <c r="E172" s="3">
        <v>405</v>
      </c>
      <c r="F172" s="3">
        <v>105</v>
      </c>
      <c r="G172" s="18">
        <v>458.84142184714057</v>
      </c>
      <c r="H172" s="18">
        <v>388.06522609432142</v>
      </c>
      <c r="I172" s="18">
        <v>314.28000000000003</v>
      </c>
      <c r="J172" s="3" t="str">
        <f t="shared" si="9"/>
        <v>30-305-405</v>
      </c>
      <c r="K172" s="4" t="str">
        <f t="shared" si="10"/>
        <v>Стальной панельный радиатор «Kermi» (боковое подключение),тип 30, высота 305, длина 405</v>
      </c>
      <c r="L172" s="3">
        <v>8.61</v>
      </c>
      <c r="M172" s="2" t="str">
        <f t="shared" si="11"/>
        <v>PLK300300401N2Z</v>
      </c>
      <c r="N172" s="6" t="s">
        <v>11</v>
      </c>
      <c r="O172" s="7" t="s">
        <v>22</v>
      </c>
      <c r="P172" s="3" t="s">
        <v>24</v>
      </c>
      <c r="Q172" s="14" t="s">
        <v>23</v>
      </c>
      <c r="R172" s="10">
        <v>776</v>
      </c>
      <c r="S172" s="8">
        <v>1.2833000000000001</v>
      </c>
    </row>
    <row r="173" spans="1:19" x14ac:dyDescent="0.25">
      <c r="A173" s="1" t="str">
        <f t="shared" si="8"/>
        <v>Тип 30, 305х505</v>
      </c>
      <c r="B173" s="3" t="s">
        <v>21</v>
      </c>
      <c r="C173" s="3">
        <v>305</v>
      </c>
      <c r="D173" s="3">
        <v>157</v>
      </c>
      <c r="E173" s="3">
        <v>505</v>
      </c>
      <c r="F173" s="3">
        <v>105</v>
      </c>
      <c r="G173" s="18">
        <v>572.13560008100239</v>
      </c>
      <c r="H173" s="18">
        <v>483.88380043859826</v>
      </c>
      <c r="I173" s="18">
        <v>391.88</v>
      </c>
      <c r="J173" s="3" t="str">
        <f t="shared" si="9"/>
        <v>30-305-505</v>
      </c>
      <c r="K173" s="4" t="str">
        <f t="shared" si="10"/>
        <v>Стальной панельный радиатор «Kermi» (боковое подключение),тип 30, высота 305, длина 505</v>
      </c>
      <c r="L173" s="3">
        <v>10.41</v>
      </c>
      <c r="M173" s="2" t="str">
        <f t="shared" si="11"/>
        <v>PLK300300501N2Z</v>
      </c>
      <c r="N173" s="6" t="s">
        <v>11</v>
      </c>
      <c r="O173" s="7" t="s">
        <v>22</v>
      </c>
      <c r="P173" s="3" t="s">
        <v>24</v>
      </c>
      <c r="Q173" s="14" t="s">
        <v>23</v>
      </c>
      <c r="R173" s="10">
        <v>776</v>
      </c>
      <c r="S173" s="8">
        <v>1.2833000000000001</v>
      </c>
    </row>
    <row r="174" spans="1:19" x14ac:dyDescent="0.25">
      <c r="A174" s="1" t="str">
        <f t="shared" si="8"/>
        <v>Тип 30, 305х605</v>
      </c>
      <c r="B174" s="3" t="s">
        <v>21</v>
      </c>
      <c r="C174" s="3">
        <v>305</v>
      </c>
      <c r="D174" s="3">
        <v>157</v>
      </c>
      <c r="E174" s="3">
        <v>605</v>
      </c>
      <c r="F174" s="3">
        <v>105</v>
      </c>
      <c r="G174" s="18">
        <v>685.42977831486428</v>
      </c>
      <c r="H174" s="18">
        <v>579.70237478287515</v>
      </c>
      <c r="I174" s="18">
        <v>469.47999999999996</v>
      </c>
      <c r="J174" s="3" t="str">
        <f t="shared" si="9"/>
        <v>30-305-605</v>
      </c>
      <c r="K174" s="4" t="str">
        <f t="shared" si="10"/>
        <v>Стальной панельный радиатор «Kermi» (боковое подключение),тип 30, высота 305, длина 605</v>
      </c>
      <c r="L174" s="3">
        <v>12.21</v>
      </c>
      <c r="M174" s="2" t="str">
        <f t="shared" si="11"/>
        <v>PLK300300601N2Z</v>
      </c>
      <c r="N174" s="6" t="s">
        <v>11</v>
      </c>
      <c r="O174" s="7" t="s">
        <v>22</v>
      </c>
      <c r="P174" s="3" t="s">
        <v>24</v>
      </c>
      <c r="Q174" s="14" t="s">
        <v>23</v>
      </c>
      <c r="R174" s="10">
        <v>776</v>
      </c>
      <c r="S174" s="8">
        <v>1.2833000000000001</v>
      </c>
    </row>
    <row r="175" spans="1:19" x14ac:dyDescent="0.25">
      <c r="A175" s="1" t="str">
        <f t="shared" si="8"/>
        <v>Тип 30, 305х705</v>
      </c>
      <c r="B175" s="3" t="s">
        <v>21</v>
      </c>
      <c r="C175" s="3">
        <v>305</v>
      </c>
      <c r="D175" s="3">
        <v>157</v>
      </c>
      <c r="E175" s="3">
        <v>705</v>
      </c>
      <c r="F175" s="3">
        <v>105</v>
      </c>
      <c r="G175" s="18">
        <v>798.72395654872605</v>
      </c>
      <c r="H175" s="18">
        <v>675.52094912715199</v>
      </c>
      <c r="I175" s="18">
        <v>547.07999999999993</v>
      </c>
      <c r="J175" s="3" t="str">
        <f t="shared" si="9"/>
        <v>30-305-705</v>
      </c>
      <c r="K175" s="4" t="str">
        <f t="shared" si="10"/>
        <v>Стальной панельный радиатор «Kermi» (боковое подключение),тип 30, высота 305, длина 705</v>
      </c>
      <c r="L175" s="3">
        <v>14.01</v>
      </c>
      <c r="M175" s="2" t="str">
        <f t="shared" si="11"/>
        <v>PLK300300701N2Z</v>
      </c>
      <c r="N175" s="6" t="s">
        <v>11</v>
      </c>
      <c r="O175" s="7" t="s">
        <v>22</v>
      </c>
      <c r="P175" s="3" t="s">
        <v>24</v>
      </c>
      <c r="Q175" s="14" t="s">
        <v>23</v>
      </c>
      <c r="R175" s="10">
        <v>776</v>
      </c>
      <c r="S175" s="8">
        <v>1.2833000000000001</v>
      </c>
    </row>
    <row r="176" spans="1:19" x14ac:dyDescent="0.25">
      <c r="A176" s="1" t="str">
        <f t="shared" si="8"/>
        <v>Тип 30, 305х805</v>
      </c>
      <c r="B176" s="3" t="s">
        <v>21</v>
      </c>
      <c r="C176" s="3">
        <v>305</v>
      </c>
      <c r="D176" s="3">
        <v>157</v>
      </c>
      <c r="E176" s="3">
        <v>805</v>
      </c>
      <c r="F176" s="3">
        <v>105</v>
      </c>
      <c r="G176" s="18">
        <v>912.01813478258805</v>
      </c>
      <c r="H176" s="18">
        <v>771.33952347142895</v>
      </c>
      <c r="I176" s="18">
        <v>624.68000000000006</v>
      </c>
      <c r="J176" s="3" t="str">
        <f t="shared" si="9"/>
        <v>30-305-805</v>
      </c>
      <c r="K176" s="4" t="str">
        <f t="shared" si="10"/>
        <v>Стальной панельный радиатор «Kermi» (боковое подключение),тип 30, высота 305, длина 805</v>
      </c>
      <c r="L176" s="3">
        <v>15.81</v>
      </c>
      <c r="M176" s="2" t="str">
        <f t="shared" si="11"/>
        <v>PLK300300801N2Z</v>
      </c>
      <c r="N176" s="6" t="s">
        <v>11</v>
      </c>
      <c r="O176" s="7" t="s">
        <v>22</v>
      </c>
      <c r="P176" s="3" t="s">
        <v>24</v>
      </c>
      <c r="Q176" s="14" t="s">
        <v>23</v>
      </c>
      <c r="R176" s="10">
        <v>776</v>
      </c>
      <c r="S176" s="8">
        <v>1.2833000000000001</v>
      </c>
    </row>
    <row r="177" spans="1:19" x14ac:dyDescent="0.25">
      <c r="A177" s="1" t="str">
        <f t="shared" si="8"/>
        <v>Тип 30, 305х905</v>
      </c>
      <c r="B177" s="3" t="s">
        <v>21</v>
      </c>
      <c r="C177" s="3">
        <v>305</v>
      </c>
      <c r="D177" s="3">
        <v>157</v>
      </c>
      <c r="E177" s="3">
        <v>905</v>
      </c>
      <c r="F177" s="3">
        <v>105</v>
      </c>
      <c r="G177" s="18">
        <v>1025.3123130164499</v>
      </c>
      <c r="H177" s="18">
        <v>867.15809781570579</v>
      </c>
      <c r="I177" s="18">
        <v>702.28</v>
      </c>
      <c r="J177" s="3" t="str">
        <f t="shared" si="9"/>
        <v>30-305-905</v>
      </c>
      <c r="K177" s="4" t="str">
        <f t="shared" si="10"/>
        <v>Стальной панельный радиатор «Kermi» (боковое подключение),тип 30, высота 305, длина 905</v>
      </c>
      <c r="L177" s="3">
        <v>17.61</v>
      </c>
      <c r="M177" s="2" t="str">
        <f t="shared" si="11"/>
        <v>PLK300300901N2Z</v>
      </c>
      <c r="N177" s="6" t="s">
        <v>11</v>
      </c>
      <c r="O177" s="7" t="s">
        <v>22</v>
      </c>
      <c r="P177" s="3" t="s">
        <v>24</v>
      </c>
      <c r="Q177" s="14" t="s">
        <v>23</v>
      </c>
      <c r="R177" s="10">
        <v>776</v>
      </c>
      <c r="S177" s="8">
        <v>1.2833000000000001</v>
      </c>
    </row>
    <row r="178" spans="1:19" x14ac:dyDescent="0.25">
      <c r="A178" s="1" t="str">
        <f t="shared" si="8"/>
        <v>Тип 30, 305х1005</v>
      </c>
      <c r="B178" s="3" t="s">
        <v>21</v>
      </c>
      <c r="C178" s="3">
        <v>305</v>
      </c>
      <c r="D178" s="3">
        <v>157</v>
      </c>
      <c r="E178" s="3">
        <v>1005</v>
      </c>
      <c r="F178" s="3">
        <v>105</v>
      </c>
      <c r="G178" s="18">
        <v>1138.6064912503116</v>
      </c>
      <c r="H178" s="18">
        <v>962.97667215998263</v>
      </c>
      <c r="I178" s="18">
        <v>779.87999999999988</v>
      </c>
      <c r="J178" s="3" t="str">
        <f t="shared" si="9"/>
        <v>30-305-1005</v>
      </c>
      <c r="K178" s="4" t="str">
        <f t="shared" si="10"/>
        <v>Стальной панельный радиатор «Kermi» (боковое подключение),тип 30, высота 305, длина 1005</v>
      </c>
      <c r="L178" s="3">
        <v>19.559999999999999</v>
      </c>
      <c r="M178" s="2" t="str">
        <f t="shared" si="11"/>
        <v>PLK300301001N2Z</v>
      </c>
      <c r="N178" s="6" t="s">
        <v>11</v>
      </c>
      <c r="O178" s="7" t="s">
        <v>22</v>
      </c>
      <c r="P178" s="3" t="s">
        <v>24</v>
      </c>
      <c r="Q178" s="14" t="s">
        <v>23</v>
      </c>
      <c r="R178" s="10">
        <v>776</v>
      </c>
      <c r="S178" s="8">
        <v>1.2833000000000001</v>
      </c>
    </row>
    <row r="179" spans="1:19" x14ac:dyDescent="0.25">
      <c r="A179" s="1" t="str">
        <f t="shared" si="8"/>
        <v>Тип 30, 305х1105</v>
      </c>
      <c r="B179" s="3" t="s">
        <v>21</v>
      </c>
      <c r="C179" s="3">
        <v>305</v>
      </c>
      <c r="D179" s="3">
        <v>157</v>
      </c>
      <c r="E179" s="3">
        <v>1105</v>
      </c>
      <c r="F179" s="3">
        <v>105</v>
      </c>
      <c r="G179" s="18">
        <v>1251.9006694841735</v>
      </c>
      <c r="H179" s="18">
        <v>1058.7952465042595</v>
      </c>
      <c r="I179" s="18">
        <v>857.48</v>
      </c>
      <c r="J179" s="3" t="str">
        <f t="shared" si="9"/>
        <v>30-305-1105</v>
      </c>
      <c r="K179" s="4" t="str">
        <f t="shared" si="10"/>
        <v>Стальной панельный радиатор «Kermi» (боковое подключение),тип 30, высота 305, длина 1105</v>
      </c>
      <c r="L179" s="3">
        <v>21.36</v>
      </c>
      <c r="M179" s="2" t="str">
        <f t="shared" si="11"/>
        <v>PLK300301101N2Z</v>
      </c>
      <c r="N179" s="6" t="s">
        <v>11</v>
      </c>
      <c r="O179" s="7" t="s">
        <v>22</v>
      </c>
      <c r="P179" s="3" t="s">
        <v>24</v>
      </c>
      <c r="Q179" s="14" t="s">
        <v>23</v>
      </c>
      <c r="R179" s="10">
        <v>776</v>
      </c>
      <c r="S179" s="8">
        <v>1.2833000000000001</v>
      </c>
    </row>
    <row r="180" spans="1:19" x14ac:dyDescent="0.25">
      <c r="A180" s="1" t="str">
        <f t="shared" si="8"/>
        <v>Тип 30, 305х1205</v>
      </c>
      <c r="B180" s="3" t="s">
        <v>21</v>
      </c>
      <c r="C180" s="3">
        <v>305</v>
      </c>
      <c r="D180" s="3">
        <v>157</v>
      </c>
      <c r="E180" s="3">
        <v>1205</v>
      </c>
      <c r="F180" s="3">
        <v>105</v>
      </c>
      <c r="G180" s="18">
        <v>1365.1948477180356</v>
      </c>
      <c r="H180" s="18">
        <v>1154.6138208485365</v>
      </c>
      <c r="I180" s="18">
        <v>935.08</v>
      </c>
      <c r="J180" s="3" t="str">
        <f t="shared" si="9"/>
        <v>30-305-1205</v>
      </c>
      <c r="K180" s="4" t="str">
        <f t="shared" si="10"/>
        <v>Стальной панельный радиатор «Kermi» (боковое подключение),тип 30, высота 305, длина 1205</v>
      </c>
      <c r="L180" s="3">
        <v>23.15</v>
      </c>
      <c r="M180" s="2" t="str">
        <f t="shared" si="11"/>
        <v>PLK300301201N2Z</v>
      </c>
      <c r="N180" s="6" t="s">
        <v>11</v>
      </c>
      <c r="O180" s="7" t="s">
        <v>22</v>
      </c>
      <c r="P180" s="3" t="s">
        <v>24</v>
      </c>
      <c r="Q180" s="14" t="s">
        <v>23</v>
      </c>
      <c r="R180" s="10">
        <v>776</v>
      </c>
      <c r="S180" s="8">
        <v>1.2833000000000001</v>
      </c>
    </row>
    <row r="181" spans="1:19" x14ac:dyDescent="0.25">
      <c r="A181" s="1" t="str">
        <f t="shared" si="8"/>
        <v>Тип 30, 305х1305</v>
      </c>
      <c r="B181" s="3" t="s">
        <v>21</v>
      </c>
      <c r="C181" s="3">
        <v>305</v>
      </c>
      <c r="D181" s="3">
        <v>157</v>
      </c>
      <c r="E181" s="3">
        <v>1305</v>
      </c>
      <c r="F181" s="3">
        <v>105</v>
      </c>
      <c r="G181" s="18">
        <v>1478.4890259518972</v>
      </c>
      <c r="H181" s="18">
        <v>1250.4323951928134</v>
      </c>
      <c r="I181" s="18">
        <v>1012.68</v>
      </c>
      <c r="J181" s="3" t="str">
        <f t="shared" si="9"/>
        <v>30-305-1305</v>
      </c>
      <c r="K181" s="4" t="str">
        <f t="shared" si="10"/>
        <v>Стальной панельный радиатор «Kermi» (боковое подключение),тип 30, высота 305, длина 1305</v>
      </c>
      <c r="L181" s="3">
        <v>24.95</v>
      </c>
      <c r="M181" s="2" t="str">
        <f t="shared" si="11"/>
        <v>PLK300301301N2Z</v>
      </c>
      <c r="N181" s="6" t="s">
        <v>11</v>
      </c>
      <c r="O181" s="7" t="s">
        <v>22</v>
      </c>
      <c r="P181" s="3" t="s">
        <v>24</v>
      </c>
      <c r="Q181" s="14" t="s">
        <v>23</v>
      </c>
      <c r="R181" s="10">
        <v>776</v>
      </c>
      <c r="S181" s="8">
        <v>1.2833000000000001</v>
      </c>
    </row>
    <row r="182" spans="1:19" x14ac:dyDescent="0.25">
      <c r="A182" s="1" t="str">
        <f t="shared" si="8"/>
        <v>Тип 30, 305х1405</v>
      </c>
      <c r="B182" s="3" t="s">
        <v>21</v>
      </c>
      <c r="C182" s="3">
        <v>305</v>
      </c>
      <c r="D182" s="3">
        <v>157</v>
      </c>
      <c r="E182" s="3">
        <v>1405</v>
      </c>
      <c r="F182" s="3">
        <v>105</v>
      </c>
      <c r="G182" s="18">
        <v>1591.7832041857591</v>
      </c>
      <c r="H182" s="18">
        <v>1346.2509695370902</v>
      </c>
      <c r="I182" s="18">
        <v>1090.28</v>
      </c>
      <c r="J182" s="3" t="str">
        <f t="shared" si="9"/>
        <v>30-305-1405</v>
      </c>
      <c r="K182" s="4" t="str">
        <f t="shared" si="10"/>
        <v>Стальной панельный радиатор «Kermi» (боковое подключение),тип 30, высота 305, длина 1405</v>
      </c>
      <c r="L182" s="3">
        <v>26.9</v>
      </c>
      <c r="M182" s="2" t="str">
        <f t="shared" si="11"/>
        <v>PLK300301401N2Z</v>
      </c>
      <c r="N182" s="6" t="s">
        <v>11</v>
      </c>
      <c r="O182" s="7" t="s">
        <v>22</v>
      </c>
      <c r="P182" s="3" t="s">
        <v>24</v>
      </c>
      <c r="Q182" s="14" t="s">
        <v>23</v>
      </c>
      <c r="R182" s="10">
        <v>776</v>
      </c>
      <c r="S182" s="8">
        <v>1.2833000000000001</v>
      </c>
    </row>
    <row r="183" spans="1:19" x14ac:dyDescent="0.25">
      <c r="A183" s="1" t="str">
        <f t="shared" si="8"/>
        <v>Тип 30, 305х1605</v>
      </c>
      <c r="B183" s="3" t="s">
        <v>21</v>
      </c>
      <c r="C183" s="3">
        <v>305</v>
      </c>
      <c r="D183" s="3">
        <v>157</v>
      </c>
      <c r="E183" s="3">
        <v>1605</v>
      </c>
      <c r="F183" s="3">
        <v>105</v>
      </c>
      <c r="G183" s="18">
        <v>1818.3715606534829</v>
      </c>
      <c r="H183" s="18">
        <v>1537.8881182256439</v>
      </c>
      <c r="I183" s="18">
        <v>1245.48</v>
      </c>
      <c r="J183" s="3" t="str">
        <f t="shared" si="9"/>
        <v>30-305-1605</v>
      </c>
      <c r="K183" s="4" t="str">
        <f t="shared" si="10"/>
        <v>Стальной панельный радиатор «Kermi» (боковое подключение),тип 30, высота 305, длина 1605</v>
      </c>
      <c r="L183" s="3">
        <v>30.65</v>
      </c>
      <c r="M183" s="2" t="str">
        <f t="shared" si="11"/>
        <v>PLK300301601N2Z</v>
      </c>
      <c r="N183" s="6" t="s">
        <v>11</v>
      </c>
      <c r="O183" s="7" t="s">
        <v>22</v>
      </c>
      <c r="P183" s="3" t="s">
        <v>24</v>
      </c>
      <c r="Q183" s="14" t="s">
        <v>23</v>
      </c>
      <c r="R183" s="10">
        <v>776</v>
      </c>
      <c r="S183" s="8">
        <v>1.2833000000000001</v>
      </c>
    </row>
    <row r="184" spans="1:19" x14ac:dyDescent="0.25">
      <c r="A184" s="1" t="str">
        <f t="shared" si="8"/>
        <v>Тип 30, 305х1805</v>
      </c>
      <c r="B184" s="3" t="s">
        <v>21</v>
      </c>
      <c r="C184" s="3">
        <v>305</v>
      </c>
      <c r="D184" s="3">
        <v>157</v>
      </c>
      <c r="E184" s="3">
        <v>1805</v>
      </c>
      <c r="F184" s="3">
        <v>105</v>
      </c>
      <c r="G184" s="18">
        <v>2044.9599171212064</v>
      </c>
      <c r="H184" s="18">
        <v>1729.5252669141978</v>
      </c>
      <c r="I184" s="18">
        <v>1400.68</v>
      </c>
      <c r="J184" s="3" t="str">
        <f t="shared" si="9"/>
        <v>30-305-1805</v>
      </c>
      <c r="K184" s="4" t="str">
        <f t="shared" si="10"/>
        <v>Стальной панельный радиатор «Kermi» (боковое подключение),тип 30, высота 305, длина 1805</v>
      </c>
      <c r="L184" s="3">
        <v>34.340000000000003</v>
      </c>
      <c r="M184" s="2" t="str">
        <f t="shared" si="11"/>
        <v>PLK300301801N2Z</v>
      </c>
      <c r="N184" s="6" t="s">
        <v>11</v>
      </c>
      <c r="O184" s="7" t="s">
        <v>22</v>
      </c>
      <c r="P184" s="3" t="s">
        <v>24</v>
      </c>
      <c r="Q184" s="14" t="s">
        <v>23</v>
      </c>
      <c r="R184" s="10">
        <v>776</v>
      </c>
      <c r="S184" s="8">
        <v>1.2833000000000001</v>
      </c>
    </row>
    <row r="185" spans="1:19" x14ac:dyDescent="0.25">
      <c r="A185" s="1" t="str">
        <f t="shared" si="8"/>
        <v>Тип 30, 305х2005</v>
      </c>
      <c r="B185" s="3" t="s">
        <v>21</v>
      </c>
      <c r="C185" s="3">
        <v>305</v>
      </c>
      <c r="D185" s="3">
        <v>157</v>
      </c>
      <c r="E185" s="3">
        <v>2005</v>
      </c>
      <c r="F185" s="3">
        <v>105</v>
      </c>
      <c r="G185" s="18">
        <v>2271.5482735889304</v>
      </c>
      <c r="H185" s="18">
        <v>1921.1624156027515</v>
      </c>
      <c r="I185" s="18">
        <v>1555.8799999999999</v>
      </c>
      <c r="J185" s="3" t="str">
        <f t="shared" si="9"/>
        <v>30-305-2005</v>
      </c>
      <c r="K185" s="4" t="str">
        <f t="shared" si="10"/>
        <v>Стальной панельный радиатор «Kermi» (боковое подключение),тип 30, высота 305, длина 2005</v>
      </c>
      <c r="L185" s="3">
        <v>37.94</v>
      </c>
      <c r="M185" s="2" t="str">
        <f t="shared" si="11"/>
        <v>PLK300302001N2Z</v>
      </c>
      <c r="N185" s="6" t="s">
        <v>11</v>
      </c>
      <c r="O185" s="7" t="s">
        <v>22</v>
      </c>
      <c r="P185" s="3" t="s">
        <v>24</v>
      </c>
      <c r="Q185" s="14" t="s">
        <v>23</v>
      </c>
      <c r="R185" s="10">
        <v>776</v>
      </c>
      <c r="S185" s="8">
        <v>1.2833000000000001</v>
      </c>
    </row>
    <row r="186" spans="1:19" x14ac:dyDescent="0.25">
      <c r="A186" s="1" t="str">
        <f t="shared" si="8"/>
        <v>Тип 30, 305х2305</v>
      </c>
      <c r="B186" s="3" t="s">
        <v>21</v>
      </c>
      <c r="C186" s="3">
        <v>305</v>
      </c>
      <c r="D186" s="3">
        <v>157</v>
      </c>
      <c r="E186" s="3">
        <v>2305</v>
      </c>
      <c r="F186" s="3">
        <v>105</v>
      </c>
      <c r="G186" s="18">
        <v>2611.4308082905163</v>
      </c>
      <c r="H186" s="18">
        <v>2208.6181386355825</v>
      </c>
      <c r="I186" s="18">
        <v>1788.68</v>
      </c>
      <c r="J186" s="3" t="str">
        <f t="shared" si="9"/>
        <v>30-305-2305</v>
      </c>
      <c r="K186" s="4" t="str">
        <f t="shared" si="10"/>
        <v>Стальной панельный радиатор «Kermi» (боковое подключение),тип 30, высота 305, длина 2305</v>
      </c>
      <c r="L186" s="3">
        <v>43.33</v>
      </c>
      <c r="M186" s="2" t="str">
        <f t="shared" si="11"/>
        <v>PLK300302301N2Z</v>
      </c>
      <c r="N186" s="6" t="s">
        <v>11</v>
      </c>
      <c r="O186" s="7" t="s">
        <v>22</v>
      </c>
      <c r="P186" s="3" t="s">
        <v>24</v>
      </c>
      <c r="Q186" s="14" t="s">
        <v>23</v>
      </c>
      <c r="R186" s="10">
        <v>776</v>
      </c>
      <c r="S186" s="8">
        <v>1.2833000000000001</v>
      </c>
    </row>
    <row r="187" spans="1:19" x14ac:dyDescent="0.25">
      <c r="A187" s="1" t="str">
        <f t="shared" si="8"/>
        <v>Тип 30, 305х2605</v>
      </c>
      <c r="B187" s="3" t="s">
        <v>21</v>
      </c>
      <c r="C187" s="3">
        <v>305</v>
      </c>
      <c r="D187" s="3">
        <v>157</v>
      </c>
      <c r="E187" s="3">
        <v>2605</v>
      </c>
      <c r="F187" s="3">
        <v>105</v>
      </c>
      <c r="G187" s="18">
        <v>2951.3133429921013</v>
      </c>
      <c r="H187" s="18">
        <v>2496.073861668413</v>
      </c>
      <c r="I187" s="18">
        <v>2021.48</v>
      </c>
      <c r="J187" s="3" t="str">
        <f t="shared" si="9"/>
        <v>30-305-2605</v>
      </c>
      <c r="K187" s="4" t="str">
        <f t="shared" si="10"/>
        <v>Стальной панельный радиатор «Kermi» (боковое подключение),тип 30, высота 305, длина 2605</v>
      </c>
      <c r="L187" s="3">
        <v>48.88</v>
      </c>
      <c r="M187" s="2" t="str">
        <f t="shared" si="11"/>
        <v>PLK300302601N2Z</v>
      </c>
      <c r="N187" s="6" t="s">
        <v>11</v>
      </c>
      <c r="O187" s="7" t="s">
        <v>22</v>
      </c>
      <c r="P187" s="3" t="s">
        <v>24</v>
      </c>
      <c r="Q187" s="14" t="s">
        <v>23</v>
      </c>
      <c r="R187" s="10">
        <v>776</v>
      </c>
      <c r="S187" s="8">
        <v>1.2833000000000001</v>
      </c>
    </row>
    <row r="188" spans="1:19" x14ac:dyDescent="0.25">
      <c r="A188" s="1" t="str">
        <f t="shared" si="8"/>
        <v>Тип 30, 305х3005</v>
      </c>
      <c r="B188" s="3" t="s">
        <v>21</v>
      </c>
      <c r="C188" s="3">
        <v>305</v>
      </c>
      <c r="D188" s="3">
        <v>157</v>
      </c>
      <c r="E188" s="3">
        <v>3005</v>
      </c>
      <c r="F188" s="3">
        <v>105</v>
      </c>
      <c r="G188" s="18">
        <v>3404.4900559275488</v>
      </c>
      <c r="H188" s="18">
        <v>2879.3481590455203</v>
      </c>
      <c r="I188" s="18">
        <v>2331.88</v>
      </c>
      <c r="J188" s="3" t="str">
        <f t="shared" si="9"/>
        <v>30-305-3005</v>
      </c>
      <c r="K188" s="4" t="str">
        <f t="shared" si="10"/>
        <v>Стальной панельный радиатор «Kermi» (боковое подключение),тип 30, высота 305, длина 3005</v>
      </c>
      <c r="L188" s="3">
        <v>56.23</v>
      </c>
      <c r="M188" s="2" t="str">
        <f t="shared" si="11"/>
        <v>PLK300303001N2Z</v>
      </c>
      <c r="N188" s="6" t="s">
        <v>11</v>
      </c>
      <c r="O188" s="7" t="s">
        <v>22</v>
      </c>
      <c r="P188" s="3" t="s">
        <v>24</v>
      </c>
      <c r="Q188" s="14" t="s">
        <v>23</v>
      </c>
      <c r="R188" s="10">
        <v>776</v>
      </c>
      <c r="S188" s="8">
        <v>1.2833000000000001</v>
      </c>
    </row>
    <row r="189" spans="1:19" x14ac:dyDescent="0.25">
      <c r="A189" s="1" t="str">
        <f t="shared" si="8"/>
        <v>Тип 30, 405х405</v>
      </c>
      <c r="B189" s="3" t="s">
        <v>21</v>
      </c>
      <c r="C189" s="3">
        <v>405</v>
      </c>
      <c r="D189" s="3">
        <v>157</v>
      </c>
      <c r="E189" s="3">
        <v>405</v>
      </c>
      <c r="F189" s="3">
        <v>105</v>
      </c>
      <c r="G189" s="18">
        <v>568.38098697207181</v>
      </c>
      <c r="H189" s="18">
        <v>480.65185933655442</v>
      </c>
      <c r="I189" s="18">
        <v>389.20500000000004</v>
      </c>
      <c r="J189" s="3" t="str">
        <f t="shared" si="9"/>
        <v>30-405-405</v>
      </c>
      <c r="K189" s="4" t="str">
        <f t="shared" si="10"/>
        <v>Стальной панельный радиатор «Kermi» (боковое подключение),тип 30, высота 405, длина 405</v>
      </c>
      <c r="L189" s="3">
        <v>10.94</v>
      </c>
      <c r="M189" s="2" t="str">
        <f t="shared" si="11"/>
        <v>PLK300400401N2Z</v>
      </c>
      <c r="N189" s="6" t="s">
        <v>11</v>
      </c>
      <c r="O189" s="7" t="s">
        <v>22</v>
      </c>
      <c r="P189" s="3" t="s">
        <v>24</v>
      </c>
      <c r="Q189" s="14" t="s">
        <v>23</v>
      </c>
      <c r="R189" s="10">
        <v>961</v>
      </c>
      <c r="S189" s="8">
        <v>1.2842</v>
      </c>
    </row>
    <row r="190" spans="1:19" x14ac:dyDescent="0.25">
      <c r="A190" s="1" t="str">
        <f t="shared" si="8"/>
        <v>Тип 30, 405х505</v>
      </c>
      <c r="B190" s="3" t="s">
        <v>21</v>
      </c>
      <c r="C190" s="3">
        <v>405</v>
      </c>
      <c r="D190" s="3">
        <v>157</v>
      </c>
      <c r="E190" s="3">
        <v>505</v>
      </c>
      <c r="F190" s="3">
        <v>105</v>
      </c>
      <c r="G190" s="18">
        <v>708.72197140962032</v>
      </c>
      <c r="H190" s="18">
        <v>599.331330777679</v>
      </c>
      <c r="I190" s="18">
        <v>485.30500000000001</v>
      </c>
      <c r="J190" s="3" t="str">
        <f t="shared" si="9"/>
        <v>30-405-505</v>
      </c>
      <c r="K190" s="4" t="str">
        <f t="shared" si="10"/>
        <v>Стальной панельный радиатор «Kermi» (боковое подключение),тип 30, высота 405, длина 505</v>
      </c>
      <c r="L190" s="3">
        <v>13.31</v>
      </c>
      <c r="M190" s="2" t="str">
        <f t="shared" si="11"/>
        <v>PLK300400501N2Z</v>
      </c>
      <c r="N190" s="6" t="s">
        <v>11</v>
      </c>
      <c r="O190" s="7" t="s">
        <v>22</v>
      </c>
      <c r="P190" s="3" t="s">
        <v>24</v>
      </c>
      <c r="Q190" s="14" t="s">
        <v>23</v>
      </c>
      <c r="R190" s="10">
        <v>961</v>
      </c>
      <c r="S190" s="8">
        <v>1.2842</v>
      </c>
    </row>
    <row r="191" spans="1:19" x14ac:dyDescent="0.25">
      <c r="A191" s="1" t="str">
        <f t="shared" si="8"/>
        <v>Тип 30, 405х605</v>
      </c>
      <c r="B191" s="3" t="s">
        <v>21</v>
      </c>
      <c r="C191" s="3">
        <v>405</v>
      </c>
      <c r="D191" s="3">
        <v>157</v>
      </c>
      <c r="E191" s="3">
        <v>605</v>
      </c>
      <c r="F191" s="3">
        <v>105</v>
      </c>
      <c r="G191" s="18">
        <v>849.06295584716895</v>
      </c>
      <c r="H191" s="18">
        <v>718.01080221880341</v>
      </c>
      <c r="I191" s="18">
        <v>581.40499999999997</v>
      </c>
      <c r="J191" s="3" t="str">
        <f t="shared" si="9"/>
        <v>30-405-605</v>
      </c>
      <c r="K191" s="4" t="str">
        <f t="shared" si="10"/>
        <v>Стальной панельный радиатор «Kermi» (боковое подключение),тип 30, высота 405, длина 605</v>
      </c>
      <c r="L191" s="3">
        <v>15.69</v>
      </c>
      <c r="M191" s="2" t="str">
        <f t="shared" si="11"/>
        <v>PLK300400601N2Z</v>
      </c>
      <c r="N191" s="6" t="s">
        <v>11</v>
      </c>
      <c r="O191" s="7" t="s">
        <v>22</v>
      </c>
      <c r="P191" s="3" t="s">
        <v>24</v>
      </c>
      <c r="Q191" s="14" t="s">
        <v>23</v>
      </c>
      <c r="R191" s="10">
        <v>961</v>
      </c>
      <c r="S191" s="8">
        <v>1.2842</v>
      </c>
    </row>
    <row r="192" spans="1:19" x14ac:dyDescent="0.25">
      <c r="A192" s="1" t="str">
        <f t="shared" si="8"/>
        <v>Тип 30, 405х705</v>
      </c>
      <c r="B192" s="3" t="s">
        <v>21</v>
      </c>
      <c r="C192" s="3">
        <v>405</v>
      </c>
      <c r="D192" s="3">
        <v>157</v>
      </c>
      <c r="E192" s="3">
        <v>705</v>
      </c>
      <c r="F192" s="3">
        <v>105</v>
      </c>
      <c r="G192" s="18">
        <v>989.40394028471746</v>
      </c>
      <c r="H192" s="18">
        <v>836.69027365992793</v>
      </c>
      <c r="I192" s="18">
        <v>677.505</v>
      </c>
      <c r="J192" s="3" t="str">
        <f t="shared" si="9"/>
        <v>30-405-705</v>
      </c>
      <c r="K192" s="4" t="str">
        <f t="shared" si="10"/>
        <v>Стальной панельный радиатор «Kermi» (боковое подключение),тип 30, высота 405, длина 705</v>
      </c>
      <c r="L192" s="3">
        <v>18.059999999999999</v>
      </c>
      <c r="M192" s="2" t="str">
        <f t="shared" si="11"/>
        <v>PLK300400701N2Z</v>
      </c>
      <c r="N192" s="6" t="s">
        <v>11</v>
      </c>
      <c r="O192" s="7" t="s">
        <v>22</v>
      </c>
      <c r="P192" s="3" t="s">
        <v>24</v>
      </c>
      <c r="Q192" s="14" t="s">
        <v>23</v>
      </c>
      <c r="R192" s="10">
        <v>961</v>
      </c>
      <c r="S192" s="8">
        <v>1.2842</v>
      </c>
    </row>
    <row r="193" spans="1:19" x14ac:dyDescent="0.25">
      <c r="A193" s="1" t="str">
        <f t="shared" si="8"/>
        <v>Тип 30, 405х805</v>
      </c>
      <c r="B193" s="3" t="s">
        <v>21</v>
      </c>
      <c r="C193" s="3">
        <v>405</v>
      </c>
      <c r="D193" s="3">
        <v>157</v>
      </c>
      <c r="E193" s="3">
        <v>805</v>
      </c>
      <c r="F193" s="3">
        <v>105</v>
      </c>
      <c r="G193" s="18">
        <v>1129.7449247222662</v>
      </c>
      <c r="H193" s="18">
        <v>955.36974510105267</v>
      </c>
      <c r="I193" s="18">
        <v>773.60500000000002</v>
      </c>
      <c r="J193" s="3" t="str">
        <f t="shared" si="9"/>
        <v>30-405-805</v>
      </c>
      <c r="K193" s="4" t="str">
        <f t="shared" si="10"/>
        <v>Стальной панельный радиатор «Kermi» (боковое подключение),тип 30, высота 405, длина 805</v>
      </c>
      <c r="L193" s="3">
        <v>20.43</v>
      </c>
      <c r="M193" s="2" t="str">
        <f t="shared" si="11"/>
        <v>PLK300400801N2Z</v>
      </c>
      <c r="N193" s="6" t="s">
        <v>11</v>
      </c>
      <c r="O193" s="7" t="s">
        <v>22</v>
      </c>
      <c r="P193" s="3" t="s">
        <v>24</v>
      </c>
      <c r="Q193" s="14" t="s">
        <v>23</v>
      </c>
      <c r="R193" s="10">
        <v>961</v>
      </c>
      <c r="S193" s="8">
        <v>1.2842</v>
      </c>
    </row>
    <row r="194" spans="1:19" x14ac:dyDescent="0.25">
      <c r="A194" s="1" t="str">
        <f t="shared" ref="A194:A256" si="12">CONCATENATE(B194,", ",C194,"х",E194)</f>
        <v>Тип 30, 405х905</v>
      </c>
      <c r="B194" s="3" t="s">
        <v>21</v>
      </c>
      <c r="C194" s="3">
        <v>405</v>
      </c>
      <c r="D194" s="3">
        <v>157</v>
      </c>
      <c r="E194" s="3">
        <v>905</v>
      </c>
      <c r="F194" s="3">
        <v>105</v>
      </c>
      <c r="G194" s="18">
        <v>1270.0859091598147</v>
      </c>
      <c r="H194" s="18">
        <v>1074.0492165421772</v>
      </c>
      <c r="I194" s="18">
        <v>869.70500000000004</v>
      </c>
      <c r="J194" s="3" t="str">
        <f t="shared" ref="J194:J256" si="13">CONCATENATE((RIGHT(B194,2)),"-",C194,"-",E194)</f>
        <v>30-405-905</v>
      </c>
      <c r="K194" s="4" t="str">
        <f t="shared" ref="K194:K256" si="14">CONCATENATE("Стальной панельный радиатор «Kermi» (боковое подключение)",",",(LOWER(B194)), ","," высота ",C194, ","," длина ",E194)</f>
        <v>Стальной панельный радиатор «Kermi» (боковое подключение),тип 30, высота 405, длина 905</v>
      </c>
      <c r="L194" s="3">
        <v>22.81</v>
      </c>
      <c r="M194" s="2" t="str">
        <f t="shared" si="11"/>
        <v>PLK300400901N2Z</v>
      </c>
      <c r="N194" s="6" t="s">
        <v>11</v>
      </c>
      <c r="O194" s="7" t="s">
        <v>22</v>
      </c>
      <c r="P194" s="3" t="s">
        <v>24</v>
      </c>
      <c r="Q194" s="14" t="s">
        <v>23</v>
      </c>
      <c r="R194" s="10">
        <v>961</v>
      </c>
      <c r="S194" s="8">
        <v>1.2842</v>
      </c>
    </row>
    <row r="195" spans="1:19" x14ac:dyDescent="0.25">
      <c r="A195" s="1" t="str">
        <f t="shared" si="12"/>
        <v>Тип 30, 405х1005</v>
      </c>
      <c r="B195" s="3" t="s">
        <v>21</v>
      </c>
      <c r="C195" s="3">
        <v>405</v>
      </c>
      <c r="D195" s="3">
        <v>157</v>
      </c>
      <c r="E195" s="3">
        <v>1005</v>
      </c>
      <c r="F195" s="3">
        <v>105</v>
      </c>
      <c r="G195" s="18">
        <v>1410.426893597363</v>
      </c>
      <c r="H195" s="18">
        <v>1192.7286879833016</v>
      </c>
      <c r="I195" s="18">
        <v>965.80499999999995</v>
      </c>
      <c r="J195" s="3" t="str">
        <f t="shared" si="13"/>
        <v>30-405-1005</v>
      </c>
      <c r="K195" s="4" t="str">
        <f t="shared" si="14"/>
        <v>Стальной панельный радиатор «Kermi» (боковое подключение),тип 30, высота 405, длина 1005</v>
      </c>
      <c r="L195" s="3">
        <v>25.33</v>
      </c>
      <c r="M195" s="2" t="str">
        <f t="shared" ref="M195:M256" si="15">CONCATENATE("PLK",(RIGHT(B195,2)),(CONCATENATE(0,ROUNDDOWN(C195/10,0))),(IF((E195&gt;999),ROUNDDOWN(E195/10,0),CONCATENATE(0,ROUNDDOWN(E195/10,0)))),1,"N",2,"Z")</f>
        <v>PLK300401001N2Z</v>
      </c>
      <c r="N195" s="6" t="s">
        <v>11</v>
      </c>
      <c r="O195" s="7" t="s">
        <v>22</v>
      </c>
      <c r="P195" s="3" t="s">
        <v>24</v>
      </c>
      <c r="Q195" s="14" t="s">
        <v>23</v>
      </c>
      <c r="R195" s="10">
        <v>961</v>
      </c>
      <c r="S195" s="8">
        <v>1.2842</v>
      </c>
    </row>
    <row r="196" spans="1:19" x14ac:dyDescent="0.25">
      <c r="A196" s="1" t="str">
        <f t="shared" si="12"/>
        <v>Тип 30, 405х1105</v>
      </c>
      <c r="B196" s="3" t="s">
        <v>21</v>
      </c>
      <c r="C196" s="3">
        <v>405</v>
      </c>
      <c r="D196" s="3">
        <v>157</v>
      </c>
      <c r="E196" s="3">
        <v>1105</v>
      </c>
      <c r="F196" s="3">
        <v>105</v>
      </c>
      <c r="G196" s="18">
        <v>1550.7678780349117</v>
      </c>
      <c r="H196" s="18">
        <v>1311.4081594244262</v>
      </c>
      <c r="I196" s="18">
        <v>1061.905</v>
      </c>
      <c r="J196" s="3" t="str">
        <f t="shared" si="13"/>
        <v>30-405-1105</v>
      </c>
      <c r="K196" s="4" t="str">
        <f t="shared" si="14"/>
        <v>Стальной панельный радиатор «Kermi» (боковое подключение),тип 30, высота 405, длина 1105</v>
      </c>
      <c r="L196" s="3">
        <v>27.7</v>
      </c>
      <c r="M196" s="2" t="str">
        <f t="shared" si="15"/>
        <v>PLK300401101N2Z</v>
      </c>
      <c r="N196" s="6" t="s">
        <v>11</v>
      </c>
      <c r="O196" s="7" t="s">
        <v>22</v>
      </c>
      <c r="P196" s="3" t="s">
        <v>24</v>
      </c>
      <c r="Q196" s="14" t="s">
        <v>23</v>
      </c>
      <c r="R196" s="10">
        <v>961</v>
      </c>
      <c r="S196" s="8">
        <v>1.2842</v>
      </c>
    </row>
    <row r="197" spans="1:19" x14ac:dyDescent="0.25">
      <c r="A197" s="1" t="str">
        <f t="shared" si="12"/>
        <v>Тип 30, 405х1205</v>
      </c>
      <c r="B197" s="3" t="s">
        <v>21</v>
      </c>
      <c r="C197" s="3">
        <v>405</v>
      </c>
      <c r="D197" s="3">
        <v>157</v>
      </c>
      <c r="E197" s="3">
        <v>1205</v>
      </c>
      <c r="F197" s="3">
        <v>105</v>
      </c>
      <c r="G197" s="18">
        <v>1691.1088624724605</v>
      </c>
      <c r="H197" s="18">
        <v>1430.0876308655509</v>
      </c>
      <c r="I197" s="18">
        <v>1158.0050000000001</v>
      </c>
      <c r="J197" s="3" t="str">
        <f t="shared" si="13"/>
        <v>30-405-1205</v>
      </c>
      <c r="K197" s="4" t="str">
        <f t="shared" si="14"/>
        <v>Стальной панельный радиатор «Kermi» (боковое подключение),тип 30, высота 405, длина 1205</v>
      </c>
      <c r="L197" s="3">
        <v>30.08</v>
      </c>
      <c r="M197" s="2" t="str">
        <f t="shared" si="15"/>
        <v>PLK300401201N2Z</v>
      </c>
      <c r="N197" s="6" t="s">
        <v>11</v>
      </c>
      <c r="O197" s="7" t="s">
        <v>22</v>
      </c>
      <c r="P197" s="3" t="s">
        <v>24</v>
      </c>
      <c r="Q197" s="14" t="s">
        <v>23</v>
      </c>
      <c r="R197" s="10">
        <v>961</v>
      </c>
      <c r="S197" s="8">
        <v>1.2842</v>
      </c>
    </row>
    <row r="198" spans="1:19" x14ac:dyDescent="0.25">
      <c r="A198" s="1" t="str">
        <f t="shared" si="12"/>
        <v>Тип 30, 405х1305</v>
      </c>
      <c r="B198" s="3" t="s">
        <v>21</v>
      </c>
      <c r="C198" s="3">
        <v>405</v>
      </c>
      <c r="D198" s="3">
        <v>157</v>
      </c>
      <c r="E198" s="3">
        <v>1305</v>
      </c>
      <c r="F198" s="3">
        <v>105</v>
      </c>
      <c r="G198" s="18">
        <v>1831.449846910009</v>
      </c>
      <c r="H198" s="18">
        <v>1548.7671023066753</v>
      </c>
      <c r="I198" s="18">
        <v>1254.105</v>
      </c>
      <c r="J198" s="3" t="str">
        <f t="shared" si="13"/>
        <v>30-405-1305</v>
      </c>
      <c r="K198" s="4" t="str">
        <f t="shared" si="14"/>
        <v>Стальной панельный радиатор «Kermi» (боковое подключение),тип 30, высота 405, длина 1305</v>
      </c>
      <c r="L198" s="3">
        <v>32.450000000000003</v>
      </c>
      <c r="M198" s="2" t="str">
        <f t="shared" si="15"/>
        <v>PLK300401301N2Z</v>
      </c>
      <c r="N198" s="6" t="s">
        <v>11</v>
      </c>
      <c r="O198" s="7" t="s">
        <v>22</v>
      </c>
      <c r="P198" s="3" t="s">
        <v>24</v>
      </c>
      <c r="Q198" s="14" t="s">
        <v>23</v>
      </c>
      <c r="R198" s="10">
        <v>961</v>
      </c>
      <c r="S198" s="8">
        <v>1.2842</v>
      </c>
    </row>
    <row r="199" spans="1:19" x14ac:dyDescent="0.25">
      <c r="A199" s="1" t="str">
        <f t="shared" si="12"/>
        <v>Тип 30, 405х1405</v>
      </c>
      <c r="B199" s="3" t="s">
        <v>21</v>
      </c>
      <c r="C199" s="3">
        <v>405</v>
      </c>
      <c r="D199" s="3">
        <v>157</v>
      </c>
      <c r="E199" s="3">
        <v>1405</v>
      </c>
      <c r="F199" s="3">
        <v>105</v>
      </c>
      <c r="G199" s="18">
        <v>1971.7908313475575</v>
      </c>
      <c r="H199" s="18">
        <v>1667.4465737477999</v>
      </c>
      <c r="I199" s="18">
        <v>1350.2049999999999</v>
      </c>
      <c r="J199" s="3" t="str">
        <f t="shared" si="13"/>
        <v>30-405-1405</v>
      </c>
      <c r="K199" s="4" t="str">
        <f t="shared" si="14"/>
        <v>Стальной панельный радиатор «Kermi» (боковое подключение),тип 30, высота 405, длина 1405</v>
      </c>
      <c r="L199" s="3">
        <v>34.97</v>
      </c>
      <c r="M199" s="2" t="str">
        <f t="shared" si="15"/>
        <v>PLK300401401N2Z</v>
      </c>
      <c r="N199" s="6" t="s">
        <v>11</v>
      </c>
      <c r="O199" s="7" t="s">
        <v>22</v>
      </c>
      <c r="P199" s="3" t="s">
        <v>24</v>
      </c>
      <c r="Q199" s="14" t="s">
        <v>23</v>
      </c>
      <c r="R199" s="10">
        <v>961</v>
      </c>
      <c r="S199" s="8">
        <v>1.2842</v>
      </c>
    </row>
    <row r="200" spans="1:19" x14ac:dyDescent="0.25">
      <c r="A200" s="1" t="str">
        <f t="shared" si="12"/>
        <v>Тип 30, 405х1605</v>
      </c>
      <c r="B200" s="3" t="s">
        <v>21</v>
      </c>
      <c r="C200" s="3">
        <v>405</v>
      </c>
      <c r="D200" s="3">
        <v>157</v>
      </c>
      <c r="E200" s="3">
        <v>1605</v>
      </c>
      <c r="F200" s="3">
        <v>105</v>
      </c>
      <c r="G200" s="18">
        <v>2252.4728002226548</v>
      </c>
      <c r="H200" s="18">
        <v>1904.8055166300489</v>
      </c>
      <c r="I200" s="18">
        <v>1542.405</v>
      </c>
      <c r="J200" s="3" t="str">
        <f t="shared" si="13"/>
        <v>30-405-1605</v>
      </c>
      <c r="K200" s="4" t="str">
        <f t="shared" si="14"/>
        <v>Стальной панельный радиатор «Kermi» (боковое подключение),тип 30, высота 405, длина 1605</v>
      </c>
      <c r="L200" s="3">
        <v>39.869999999999997</v>
      </c>
      <c r="M200" s="2" t="str">
        <f t="shared" si="15"/>
        <v>PLK300401601N2Z</v>
      </c>
      <c r="N200" s="6" t="s">
        <v>11</v>
      </c>
      <c r="O200" s="7" t="s">
        <v>22</v>
      </c>
      <c r="P200" s="3" t="s">
        <v>24</v>
      </c>
      <c r="Q200" s="14" t="s">
        <v>23</v>
      </c>
      <c r="R200" s="10">
        <v>961</v>
      </c>
      <c r="S200" s="8">
        <v>1.2842</v>
      </c>
    </row>
    <row r="201" spans="1:19" x14ac:dyDescent="0.25">
      <c r="A201" s="1" t="str">
        <f t="shared" si="12"/>
        <v>Тип 30, 405х1805</v>
      </c>
      <c r="B201" s="3" t="s">
        <v>21</v>
      </c>
      <c r="C201" s="3">
        <v>405</v>
      </c>
      <c r="D201" s="3">
        <v>157</v>
      </c>
      <c r="E201" s="3">
        <v>1805</v>
      </c>
      <c r="F201" s="3">
        <v>105</v>
      </c>
      <c r="G201" s="18">
        <v>2533.1547690977518</v>
      </c>
      <c r="H201" s="18">
        <v>2142.164459512298</v>
      </c>
      <c r="I201" s="18">
        <v>1734.605</v>
      </c>
      <c r="J201" s="3" t="str">
        <f t="shared" si="13"/>
        <v>30-405-1805</v>
      </c>
      <c r="K201" s="4" t="str">
        <f t="shared" si="14"/>
        <v>Стальной панельный радиатор «Kermi» (боковое подключение),тип 30, высота 405, длина 1805</v>
      </c>
      <c r="L201" s="3">
        <v>44.71</v>
      </c>
      <c r="M201" s="2" t="str">
        <f t="shared" si="15"/>
        <v>PLK300401801N2Z</v>
      </c>
      <c r="N201" s="6" t="s">
        <v>11</v>
      </c>
      <c r="O201" s="7" t="s">
        <v>22</v>
      </c>
      <c r="P201" s="3" t="s">
        <v>24</v>
      </c>
      <c r="Q201" s="14" t="s">
        <v>23</v>
      </c>
      <c r="R201" s="10">
        <v>961</v>
      </c>
      <c r="S201" s="8">
        <v>1.2842</v>
      </c>
    </row>
    <row r="202" spans="1:19" x14ac:dyDescent="0.25">
      <c r="A202" s="1" t="str">
        <f t="shared" si="12"/>
        <v>Тип 30, 405х2005</v>
      </c>
      <c r="B202" s="3" t="s">
        <v>21</v>
      </c>
      <c r="C202" s="3">
        <v>405</v>
      </c>
      <c r="D202" s="3">
        <v>157</v>
      </c>
      <c r="E202" s="3">
        <v>2005</v>
      </c>
      <c r="F202" s="3">
        <v>105</v>
      </c>
      <c r="G202" s="18">
        <v>2813.8367379728488</v>
      </c>
      <c r="H202" s="18">
        <v>2379.5234023945468</v>
      </c>
      <c r="I202" s="18">
        <v>1926.8049999999998</v>
      </c>
      <c r="J202" s="3" t="str">
        <f t="shared" si="13"/>
        <v>30-405-2005</v>
      </c>
      <c r="K202" s="4" t="str">
        <f t="shared" si="14"/>
        <v>Стальной панельный радиатор «Kermi» (боковое подключение),тип 30, высота 405, длина 2005</v>
      </c>
      <c r="L202" s="3">
        <v>49.46</v>
      </c>
      <c r="M202" s="2" t="str">
        <f t="shared" si="15"/>
        <v>PLK300402001N2Z</v>
      </c>
      <c r="N202" s="6" t="s">
        <v>11</v>
      </c>
      <c r="O202" s="7" t="s">
        <v>22</v>
      </c>
      <c r="P202" s="3" t="s">
        <v>24</v>
      </c>
      <c r="Q202" s="14" t="s">
        <v>23</v>
      </c>
      <c r="R202" s="10">
        <v>961</v>
      </c>
      <c r="S202" s="8">
        <v>1.2842</v>
      </c>
    </row>
    <row r="203" spans="1:19" x14ac:dyDescent="0.25">
      <c r="A203" s="1" t="str">
        <f t="shared" si="12"/>
        <v>Тип 30, 405х2305</v>
      </c>
      <c r="B203" s="3" t="s">
        <v>21</v>
      </c>
      <c r="C203" s="3">
        <v>405</v>
      </c>
      <c r="D203" s="3">
        <v>157</v>
      </c>
      <c r="E203" s="3">
        <v>2305</v>
      </c>
      <c r="F203" s="3">
        <v>105</v>
      </c>
      <c r="G203" s="18">
        <v>3234.859691285495</v>
      </c>
      <c r="H203" s="18">
        <v>2735.5618167179209</v>
      </c>
      <c r="I203" s="18">
        <v>2215.105</v>
      </c>
      <c r="J203" s="3" t="str">
        <f t="shared" si="13"/>
        <v>30-405-2305</v>
      </c>
      <c r="K203" s="4" t="str">
        <f t="shared" si="14"/>
        <v>Стальной панельный радиатор «Kermi» (боковое подключение),тип 30, высота 405, длина 2305</v>
      </c>
      <c r="L203" s="3">
        <v>56.58</v>
      </c>
      <c r="M203" s="2" t="str">
        <f t="shared" si="15"/>
        <v>PLK300402301N2Z</v>
      </c>
      <c r="N203" s="6" t="s">
        <v>11</v>
      </c>
      <c r="O203" s="7" t="s">
        <v>22</v>
      </c>
      <c r="P203" s="3" t="s">
        <v>24</v>
      </c>
      <c r="Q203" s="14" t="s">
        <v>23</v>
      </c>
      <c r="R203" s="10">
        <v>961</v>
      </c>
      <c r="S203" s="8">
        <v>1.2842</v>
      </c>
    </row>
    <row r="204" spans="1:19" x14ac:dyDescent="0.25">
      <c r="A204" s="1" t="str">
        <f t="shared" si="12"/>
        <v>Тип 30, 405х2605</v>
      </c>
      <c r="B204" s="3" t="s">
        <v>21</v>
      </c>
      <c r="C204" s="3">
        <v>405</v>
      </c>
      <c r="D204" s="3">
        <v>157</v>
      </c>
      <c r="E204" s="3">
        <v>2605</v>
      </c>
      <c r="F204" s="3">
        <v>105</v>
      </c>
      <c r="G204" s="18">
        <v>3655.8826445981404</v>
      </c>
      <c r="H204" s="18">
        <v>3091.6002310412941</v>
      </c>
      <c r="I204" s="18">
        <v>2503.4050000000002</v>
      </c>
      <c r="J204" s="3" t="str">
        <f t="shared" si="13"/>
        <v>30-405-2605</v>
      </c>
      <c r="K204" s="4" t="str">
        <f t="shared" si="14"/>
        <v>Стальной панельный радиатор «Kermi» (боковое подключение),тип 30, высота 405, длина 2605</v>
      </c>
      <c r="L204" s="3">
        <v>63.85</v>
      </c>
      <c r="M204" s="2" t="str">
        <f t="shared" si="15"/>
        <v>PLK300402601N2Z</v>
      </c>
      <c r="N204" s="6" t="s">
        <v>11</v>
      </c>
      <c r="O204" s="7" t="s">
        <v>22</v>
      </c>
      <c r="P204" s="3" t="s">
        <v>24</v>
      </c>
      <c r="Q204" s="14" t="s">
        <v>23</v>
      </c>
      <c r="R204" s="10">
        <v>961</v>
      </c>
      <c r="S204" s="8">
        <v>1.2842</v>
      </c>
    </row>
    <row r="205" spans="1:19" x14ac:dyDescent="0.25">
      <c r="A205" s="1" t="str">
        <f t="shared" si="12"/>
        <v>Тип 30, 405х3005</v>
      </c>
      <c r="B205" s="3" t="s">
        <v>21</v>
      </c>
      <c r="C205" s="3">
        <v>405</v>
      </c>
      <c r="D205" s="3">
        <v>157</v>
      </c>
      <c r="E205" s="3">
        <v>3005</v>
      </c>
      <c r="F205" s="3">
        <v>105</v>
      </c>
      <c r="G205" s="18">
        <v>4217.2465823483344</v>
      </c>
      <c r="H205" s="18">
        <v>3566.3181168057922</v>
      </c>
      <c r="I205" s="18">
        <v>2887.8049999999998</v>
      </c>
      <c r="J205" s="3" t="str">
        <f t="shared" si="13"/>
        <v>30-405-3005</v>
      </c>
      <c r="K205" s="4" t="str">
        <f t="shared" si="14"/>
        <v>Стальной панельный радиатор «Kermi» (боковое подключение),тип 30, высота 405, длина 3005</v>
      </c>
      <c r="L205" s="3">
        <v>73.489999999999995</v>
      </c>
      <c r="M205" s="2" t="str">
        <f t="shared" si="15"/>
        <v>PLK300403001N2Z</v>
      </c>
      <c r="N205" s="6" t="s">
        <v>11</v>
      </c>
      <c r="O205" s="7" t="s">
        <v>22</v>
      </c>
      <c r="P205" s="3" t="s">
        <v>24</v>
      </c>
      <c r="Q205" s="14" t="s">
        <v>23</v>
      </c>
      <c r="R205" s="10">
        <v>961</v>
      </c>
      <c r="S205" s="8">
        <v>1.2842</v>
      </c>
    </row>
    <row r="206" spans="1:19" x14ac:dyDescent="0.25">
      <c r="A206" s="1" t="str">
        <f t="shared" si="12"/>
        <v>Тип 30, 505х405</v>
      </c>
      <c r="B206" s="3" t="s">
        <v>21</v>
      </c>
      <c r="C206" s="3">
        <v>505</v>
      </c>
      <c r="D206" s="3">
        <v>157</v>
      </c>
      <c r="E206" s="3">
        <v>405</v>
      </c>
      <c r="F206" s="3">
        <v>105</v>
      </c>
      <c r="G206" s="18">
        <v>675.02064734798228</v>
      </c>
      <c r="H206" s="18">
        <v>570.76471325546356</v>
      </c>
      <c r="I206" s="18">
        <v>462.10500000000002</v>
      </c>
      <c r="J206" s="3" t="str">
        <f t="shared" si="13"/>
        <v>30-505-405</v>
      </c>
      <c r="K206" s="4" t="str">
        <f t="shared" si="14"/>
        <v>Стальной панельный радиатор «Kermi» (боковое подключение),тип 30, высота 505, длина 405</v>
      </c>
      <c r="L206" s="3">
        <v>13.27</v>
      </c>
      <c r="M206" s="2" t="str">
        <f t="shared" si="15"/>
        <v>PLK300500401N2Z</v>
      </c>
      <c r="N206" s="6" t="s">
        <v>11</v>
      </c>
      <c r="O206" s="7" t="s">
        <v>22</v>
      </c>
      <c r="P206" s="3" t="s">
        <v>24</v>
      </c>
      <c r="Q206" s="14" t="s">
        <v>23</v>
      </c>
      <c r="R206" s="10">
        <v>1141</v>
      </c>
      <c r="S206" s="8">
        <v>1.2850999999999999</v>
      </c>
    </row>
    <row r="207" spans="1:19" x14ac:dyDescent="0.25">
      <c r="A207" s="1" t="str">
        <f t="shared" si="12"/>
        <v>Тип 30, 505х505</v>
      </c>
      <c r="B207" s="3" t="s">
        <v>21</v>
      </c>
      <c r="C207" s="3">
        <v>505</v>
      </c>
      <c r="D207" s="3">
        <v>157</v>
      </c>
      <c r="E207" s="3">
        <v>505</v>
      </c>
      <c r="F207" s="3">
        <v>105</v>
      </c>
      <c r="G207" s="18">
        <v>841.69241212526185</v>
      </c>
      <c r="H207" s="18">
        <v>711.69427208397303</v>
      </c>
      <c r="I207" s="18">
        <v>576.20500000000004</v>
      </c>
      <c r="J207" s="3" t="str">
        <f t="shared" si="13"/>
        <v>30-505-505</v>
      </c>
      <c r="K207" s="4" t="str">
        <f t="shared" si="14"/>
        <v>Стальной панельный радиатор «Kermi» (боковое подключение),тип 30, высота 505, длина 505</v>
      </c>
      <c r="L207" s="3">
        <v>16.21</v>
      </c>
      <c r="M207" s="2" t="str">
        <f t="shared" si="15"/>
        <v>PLK300500501N2Z</v>
      </c>
      <c r="N207" s="6" t="s">
        <v>11</v>
      </c>
      <c r="O207" s="7" t="s">
        <v>22</v>
      </c>
      <c r="P207" s="3" t="s">
        <v>24</v>
      </c>
      <c r="Q207" s="14" t="s">
        <v>23</v>
      </c>
      <c r="R207" s="10">
        <v>1141</v>
      </c>
      <c r="S207" s="8">
        <v>1.2850999999999999</v>
      </c>
    </row>
    <row r="208" spans="1:19" x14ac:dyDescent="0.25">
      <c r="A208" s="1" t="str">
        <f t="shared" si="12"/>
        <v>Тип 30, 505х605</v>
      </c>
      <c r="B208" s="3" t="s">
        <v>21</v>
      </c>
      <c r="C208" s="3">
        <v>505</v>
      </c>
      <c r="D208" s="3">
        <v>157</v>
      </c>
      <c r="E208" s="3">
        <v>605</v>
      </c>
      <c r="F208" s="3">
        <v>105</v>
      </c>
      <c r="G208" s="18">
        <v>1008.3641769025414</v>
      </c>
      <c r="H208" s="18">
        <v>852.6238309124825</v>
      </c>
      <c r="I208" s="18">
        <v>690.30499999999995</v>
      </c>
      <c r="J208" s="3" t="str">
        <f t="shared" si="13"/>
        <v>30-505-605</v>
      </c>
      <c r="K208" s="4" t="str">
        <f t="shared" si="14"/>
        <v>Стальной панельный радиатор «Kermi» (боковое подключение),тип 30, высота 505, длина 605</v>
      </c>
      <c r="L208" s="3">
        <v>19.16</v>
      </c>
      <c r="M208" s="2" t="str">
        <f t="shared" si="15"/>
        <v>PLK300500601N2Z</v>
      </c>
      <c r="N208" s="6" t="s">
        <v>11</v>
      </c>
      <c r="O208" s="7" t="s">
        <v>22</v>
      </c>
      <c r="P208" s="3" t="s">
        <v>24</v>
      </c>
      <c r="Q208" s="14" t="s">
        <v>23</v>
      </c>
      <c r="R208" s="10">
        <v>1141</v>
      </c>
      <c r="S208" s="8">
        <v>1.2850999999999999</v>
      </c>
    </row>
    <row r="209" spans="1:19" x14ac:dyDescent="0.25">
      <c r="A209" s="1" t="str">
        <f t="shared" si="12"/>
        <v>Тип 30, 505х705</v>
      </c>
      <c r="B209" s="3" t="s">
        <v>21</v>
      </c>
      <c r="C209" s="3">
        <v>505</v>
      </c>
      <c r="D209" s="3">
        <v>157</v>
      </c>
      <c r="E209" s="3">
        <v>705</v>
      </c>
      <c r="F209" s="3">
        <v>105</v>
      </c>
      <c r="G209" s="18">
        <v>1175.035941679821</v>
      </c>
      <c r="H209" s="18">
        <v>993.55338974099209</v>
      </c>
      <c r="I209" s="18">
        <v>804.40499999999997</v>
      </c>
      <c r="J209" s="3" t="str">
        <f t="shared" si="13"/>
        <v>30-505-705</v>
      </c>
      <c r="K209" s="4" t="str">
        <f t="shared" si="14"/>
        <v>Стальной панельный радиатор «Kermi» (боковое подключение),тип 30, высота 505, длина 705</v>
      </c>
      <c r="L209" s="3">
        <v>22.11</v>
      </c>
      <c r="M209" s="2" t="str">
        <f t="shared" si="15"/>
        <v>PLK300500701N2Z</v>
      </c>
      <c r="N209" s="6" t="s">
        <v>11</v>
      </c>
      <c r="O209" s="7" t="s">
        <v>22</v>
      </c>
      <c r="P209" s="3" t="s">
        <v>24</v>
      </c>
      <c r="Q209" s="14" t="s">
        <v>23</v>
      </c>
      <c r="R209" s="10">
        <v>1141</v>
      </c>
      <c r="S209" s="8">
        <v>1.2850999999999999</v>
      </c>
    </row>
    <row r="210" spans="1:19" x14ac:dyDescent="0.25">
      <c r="A210" s="1" t="str">
        <f t="shared" si="12"/>
        <v>Тип 30, 505х805</v>
      </c>
      <c r="B210" s="3" t="s">
        <v>21</v>
      </c>
      <c r="C210" s="3">
        <v>505</v>
      </c>
      <c r="D210" s="3">
        <v>157</v>
      </c>
      <c r="E210" s="3">
        <v>805</v>
      </c>
      <c r="F210" s="3">
        <v>105</v>
      </c>
      <c r="G210" s="18">
        <v>1341.7077064571006</v>
      </c>
      <c r="H210" s="18">
        <v>1134.4829485695018</v>
      </c>
      <c r="I210" s="18">
        <v>918.50500000000011</v>
      </c>
      <c r="J210" s="3" t="str">
        <f t="shared" si="13"/>
        <v>30-505-805</v>
      </c>
      <c r="K210" s="4" t="str">
        <f t="shared" si="14"/>
        <v>Стальной панельный радиатор «Kermi» (боковое подключение),тип 30, высота 505, длина 805</v>
      </c>
      <c r="L210" s="3">
        <v>25.06</v>
      </c>
      <c r="M210" s="2" t="str">
        <f t="shared" si="15"/>
        <v>PLK300500801N2Z</v>
      </c>
      <c r="N210" s="6" t="s">
        <v>11</v>
      </c>
      <c r="O210" s="7" t="s">
        <v>22</v>
      </c>
      <c r="P210" s="3" t="s">
        <v>24</v>
      </c>
      <c r="Q210" s="14" t="s">
        <v>23</v>
      </c>
      <c r="R210" s="10">
        <v>1141</v>
      </c>
      <c r="S210" s="8">
        <v>1.2850999999999999</v>
      </c>
    </row>
    <row r="211" spans="1:19" x14ac:dyDescent="0.25">
      <c r="A211" s="1" t="str">
        <f t="shared" si="12"/>
        <v>Тип 30, 505х905</v>
      </c>
      <c r="B211" s="3" t="s">
        <v>21</v>
      </c>
      <c r="C211" s="3">
        <v>505</v>
      </c>
      <c r="D211" s="3">
        <v>157</v>
      </c>
      <c r="E211" s="3">
        <v>905</v>
      </c>
      <c r="F211" s="3">
        <v>105</v>
      </c>
      <c r="G211" s="18">
        <v>1508.3794712343802</v>
      </c>
      <c r="H211" s="18">
        <v>1275.4125073980113</v>
      </c>
      <c r="I211" s="18">
        <v>1032.605</v>
      </c>
      <c r="J211" s="3" t="str">
        <f t="shared" si="13"/>
        <v>30-505-905</v>
      </c>
      <c r="K211" s="4" t="str">
        <f t="shared" si="14"/>
        <v>Стальной панельный радиатор «Kermi» (боковое подключение),тип 30, высота 505, длина 905</v>
      </c>
      <c r="L211" s="3">
        <v>28</v>
      </c>
      <c r="M211" s="2" t="str">
        <f t="shared" si="15"/>
        <v>PLK300500901N2Z</v>
      </c>
      <c r="N211" s="6" t="s">
        <v>11</v>
      </c>
      <c r="O211" s="7" t="s">
        <v>22</v>
      </c>
      <c r="P211" s="3" t="s">
        <v>24</v>
      </c>
      <c r="Q211" s="14" t="s">
        <v>23</v>
      </c>
      <c r="R211" s="10">
        <v>1141</v>
      </c>
      <c r="S211" s="8">
        <v>1.2850999999999999</v>
      </c>
    </row>
    <row r="212" spans="1:19" x14ac:dyDescent="0.25">
      <c r="A212" s="1" t="str">
        <f t="shared" si="12"/>
        <v>Тип 30, 505х1005</v>
      </c>
      <c r="B212" s="3" t="s">
        <v>21</v>
      </c>
      <c r="C212" s="3">
        <v>505</v>
      </c>
      <c r="D212" s="3">
        <v>157</v>
      </c>
      <c r="E212" s="3">
        <v>1005</v>
      </c>
      <c r="F212" s="3">
        <v>105</v>
      </c>
      <c r="G212" s="18">
        <v>1675.0512360116595</v>
      </c>
      <c r="H212" s="18">
        <v>1416.3420662265205</v>
      </c>
      <c r="I212" s="18">
        <v>1146.7049999999999</v>
      </c>
      <c r="J212" s="3" t="str">
        <f t="shared" si="13"/>
        <v>30-505-1005</v>
      </c>
      <c r="K212" s="4" t="str">
        <f t="shared" si="14"/>
        <v>Стальной панельный радиатор «Kermi» (боковое подключение),тип 30, высота 505, длина 1005</v>
      </c>
      <c r="L212" s="3">
        <v>31.1</v>
      </c>
      <c r="M212" s="2" t="str">
        <f t="shared" si="15"/>
        <v>PLK300501001N2Z</v>
      </c>
      <c r="N212" s="6" t="s">
        <v>11</v>
      </c>
      <c r="O212" s="7" t="s">
        <v>22</v>
      </c>
      <c r="P212" s="3" t="s">
        <v>24</v>
      </c>
      <c r="Q212" s="14" t="s">
        <v>23</v>
      </c>
      <c r="R212" s="10">
        <v>1141</v>
      </c>
      <c r="S212" s="8">
        <v>1.2850999999999999</v>
      </c>
    </row>
    <row r="213" spans="1:19" x14ac:dyDescent="0.25">
      <c r="A213" s="1" t="str">
        <f t="shared" si="12"/>
        <v>Тип 30, 505х1105</v>
      </c>
      <c r="B213" s="3" t="s">
        <v>21</v>
      </c>
      <c r="C213" s="3">
        <v>505</v>
      </c>
      <c r="D213" s="3">
        <v>157</v>
      </c>
      <c r="E213" s="3">
        <v>1105</v>
      </c>
      <c r="F213" s="3">
        <v>105</v>
      </c>
      <c r="G213" s="18">
        <v>1841.7230007889393</v>
      </c>
      <c r="H213" s="18">
        <v>1557.2716250550302</v>
      </c>
      <c r="I213" s="18">
        <v>1260.8050000000001</v>
      </c>
      <c r="J213" s="3" t="str">
        <f t="shared" si="13"/>
        <v>30-505-1105</v>
      </c>
      <c r="K213" s="4" t="str">
        <f t="shared" si="14"/>
        <v>Стальной панельный радиатор «Kermi» (боковое подключение),тип 30, высота 505, длина 1105</v>
      </c>
      <c r="L213" s="3">
        <v>34.049999999999997</v>
      </c>
      <c r="M213" s="2" t="str">
        <f t="shared" si="15"/>
        <v>PLK300501101N2Z</v>
      </c>
      <c r="N213" s="6" t="s">
        <v>11</v>
      </c>
      <c r="O213" s="7" t="s">
        <v>22</v>
      </c>
      <c r="P213" s="3" t="s">
        <v>24</v>
      </c>
      <c r="Q213" s="14" t="s">
        <v>23</v>
      </c>
      <c r="R213" s="10">
        <v>1141</v>
      </c>
      <c r="S213" s="8">
        <v>1.2850999999999999</v>
      </c>
    </row>
    <row r="214" spans="1:19" x14ac:dyDescent="0.25">
      <c r="A214" s="1" t="str">
        <f t="shared" si="12"/>
        <v>Тип 30, 505х1205</v>
      </c>
      <c r="B214" s="3" t="s">
        <v>21</v>
      </c>
      <c r="C214" s="3">
        <v>505</v>
      </c>
      <c r="D214" s="3">
        <v>157</v>
      </c>
      <c r="E214" s="3">
        <v>1205</v>
      </c>
      <c r="F214" s="3">
        <v>105</v>
      </c>
      <c r="G214" s="18">
        <v>2008.3947655662191</v>
      </c>
      <c r="H214" s="18">
        <v>1698.2011838835397</v>
      </c>
      <c r="I214" s="18">
        <v>1374.905</v>
      </c>
      <c r="J214" s="3" t="str">
        <f t="shared" si="13"/>
        <v>30-505-1205</v>
      </c>
      <c r="K214" s="4" t="str">
        <f t="shared" si="14"/>
        <v>Стальной панельный радиатор «Kermi» (боковое подключение),тип 30, высота 505, длина 1205</v>
      </c>
      <c r="L214" s="3">
        <v>37</v>
      </c>
      <c r="M214" s="2" t="str">
        <f t="shared" si="15"/>
        <v>PLK300501201N2Z</v>
      </c>
      <c r="N214" s="6" t="s">
        <v>11</v>
      </c>
      <c r="O214" s="7" t="s">
        <v>22</v>
      </c>
      <c r="P214" s="3" t="s">
        <v>24</v>
      </c>
      <c r="Q214" s="14" t="s">
        <v>23</v>
      </c>
      <c r="R214" s="10">
        <v>1141</v>
      </c>
      <c r="S214" s="8">
        <v>1.2850999999999999</v>
      </c>
    </row>
    <row r="215" spans="1:19" x14ac:dyDescent="0.25">
      <c r="A215" s="1" t="str">
        <f t="shared" si="12"/>
        <v>Тип 30, 505х1305</v>
      </c>
      <c r="B215" s="3" t="s">
        <v>21</v>
      </c>
      <c r="C215" s="3">
        <v>505</v>
      </c>
      <c r="D215" s="3">
        <v>157</v>
      </c>
      <c r="E215" s="3">
        <v>1305</v>
      </c>
      <c r="F215" s="3">
        <v>105</v>
      </c>
      <c r="G215" s="18">
        <v>2175.0665303434985</v>
      </c>
      <c r="H215" s="18">
        <v>1839.1307427120491</v>
      </c>
      <c r="I215" s="18">
        <v>1489.0049999999999</v>
      </c>
      <c r="J215" s="3" t="str">
        <f t="shared" si="13"/>
        <v>30-505-1305</v>
      </c>
      <c r="K215" s="4" t="str">
        <f t="shared" si="14"/>
        <v>Стальной панельный радиатор «Kermi» (боковое подключение),тип 30, высота 505, длина 1305</v>
      </c>
      <c r="L215" s="3">
        <v>39.950000000000003</v>
      </c>
      <c r="M215" s="2" t="str">
        <f t="shared" si="15"/>
        <v>PLK300501301N2Z</v>
      </c>
      <c r="N215" s="6" t="s">
        <v>11</v>
      </c>
      <c r="O215" s="7" t="s">
        <v>22</v>
      </c>
      <c r="P215" s="3" t="s">
        <v>24</v>
      </c>
      <c r="Q215" s="14" t="s">
        <v>23</v>
      </c>
      <c r="R215" s="10">
        <v>1141</v>
      </c>
      <c r="S215" s="8">
        <v>1.2850999999999999</v>
      </c>
    </row>
    <row r="216" spans="1:19" x14ac:dyDescent="0.25">
      <c r="A216" s="1" t="str">
        <f t="shared" si="12"/>
        <v>Тип 30, 505х1405</v>
      </c>
      <c r="B216" s="3" t="s">
        <v>21</v>
      </c>
      <c r="C216" s="3">
        <v>505</v>
      </c>
      <c r="D216" s="3">
        <v>157</v>
      </c>
      <c r="E216" s="3">
        <v>1405</v>
      </c>
      <c r="F216" s="3">
        <v>105</v>
      </c>
      <c r="G216" s="18">
        <v>2341.7382951207783</v>
      </c>
      <c r="H216" s="18">
        <v>1980.0603015405588</v>
      </c>
      <c r="I216" s="18">
        <v>1603.105</v>
      </c>
      <c r="J216" s="3" t="str">
        <f t="shared" si="13"/>
        <v>30-505-1405</v>
      </c>
      <c r="K216" s="4" t="str">
        <f t="shared" si="14"/>
        <v>Стальной панельный радиатор «Kermi» (боковое подключение),тип 30, высота 505, длина 1405</v>
      </c>
      <c r="L216" s="3">
        <v>43.05</v>
      </c>
      <c r="M216" s="2" t="str">
        <f t="shared" si="15"/>
        <v>PLK300501401N2Z</v>
      </c>
      <c r="N216" s="6" t="s">
        <v>11</v>
      </c>
      <c r="O216" s="7" t="s">
        <v>22</v>
      </c>
      <c r="P216" s="3" t="s">
        <v>24</v>
      </c>
      <c r="Q216" s="14" t="s">
        <v>23</v>
      </c>
      <c r="R216" s="10">
        <v>1141</v>
      </c>
      <c r="S216" s="8">
        <v>1.2850999999999999</v>
      </c>
    </row>
    <row r="217" spans="1:19" x14ac:dyDescent="0.25">
      <c r="A217" s="1" t="str">
        <f t="shared" si="12"/>
        <v>Тип 30, 505х1605</v>
      </c>
      <c r="B217" s="3" t="s">
        <v>21</v>
      </c>
      <c r="C217" s="3">
        <v>505</v>
      </c>
      <c r="D217" s="3">
        <v>157</v>
      </c>
      <c r="E217" s="3">
        <v>1605</v>
      </c>
      <c r="F217" s="3">
        <v>105</v>
      </c>
      <c r="G217" s="18">
        <v>2675.081824675337</v>
      </c>
      <c r="H217" s="18">
        <v>2261.9194191975776</v>
      </c>
      <c r="I217" s="18">
        <v>1831.3050000000001</v>
      </c>
      <c r="J217" s="3" t="str">
        <f t="shared" si="13"/>
        <v>30-505-1605</v>
      </c>
      <c r="K217" s="4" t="str">
        <f t="shared" si="14"/>
        <v>Стальной панельный радиатор «Kermi» (боковое подключение),тип 30, высота 505, длина 1605</v>
      </c>
      <c r="L217" s="3">
        <v>49.09</v>
      </c>
      <c r="M217" s="2" t="str">
        <f t="shared" si="15"/>
        <v>PLK300501601N2Z</v>
      </c>
      <c r="N217" s="6" t="s">
        <v>11</v>
      </c>
      <c r="O217" s="7" t="s">
        <v>22</v>
      </c>
      <c r="P217" s="3" t="s">
        <v>24</v>
      </c>
      <c r="Q217" s="14" t="s">
        <v>23</v>
      </c>
      <c r="R217" s="10">
        <v>1141</v>
      </c>
      <c r="S217" s="8">
        <v>1.2850999999999999</v>
      </c>
    </row>
    <row r="218" spans="1:19" x14ac:dyDescent="0.25">
      <c r="A218" s="1" t="str">
        <f t="shared" si="12"/>
        <v>Тип 30, 505х1805</v>
      </c>
      <c r="B218" s="3" t="s">
        <v>21</v>
      </c>
      <c r="C218" s="3">
        <v>505</v>
      </c>
      <c r="D218" s="3">
        <v>157</v>
      </c>
      <c r="E218" s="3">
        <v>1805</v>
      </c>
      <c r="F218" s="3">
        <v>105</v>
      </c>
      <c r="G218" s="18">
        <v>3008.4253542298961</v>
      </c>
      <c r="H218" s="18">
        <v>2543.7785368545965</v>
      </c>
      <c r="I218" s="18">
        <v>2059.5050000000001</v>
      </c>
      <c r="J218" s="3" t="str">
        <f t="shared" si="13"/>
        <v>30-505-1805</v>
      </c>
      <c r="K218" s="4" t="str">
        <f t="shared" si="14"/>
        <v>Стальной панельный радиатор «Kermi» (боковое подключение),тип 30, высота 505, длина 1805</v>
      </c>
      <c r="L218" s="3">
        <v>55.08</v>
      </c>
      <c r="M218" s="2" t="str">
        <f t="shared" si="15"/>
        <v>PLK300501801N2Z</v>
      </c>
      <c r="N218" s="6" t="s">
        <v>11</v>
      </c>
      <c r="O218" s="7" t="s">
        <v>22</v>
      </c>
      <c r="P218" s="3" t="s">
        <v>24</v>
      </c>
      <c r="Q218" s="14" t="s">
        <v>23</v>
      </c>
      <c r="R218" s="10">
        <v>1141</v>
      </c>
      <c r="S218" s="8">
        <v>1.2850999999999999</v>
      </c>
    </row>
    <row r="219" spans="1:19" x14ac:dyDescent="0.25">
      <c r="A219" s="1" t="str">
        <f t="shared" si="12"/>
        <v>Тип 30, 505х2005</v>
      </c>
      <c r="B219" s="3" t="s">
        <v>21</v>
      </c>
      <c r="C219" s="3">
        <v>505</v>
      </c>
      <c r="D219" s="3">
        <v>157</v>
      </c>
      <c r="E219" s="3">
        <v>2005</v>
      </c>
      <c r="F219" s="3">
        <v>105</v>
      </c>
      <c r="G219" s="18">
        <v>3341.7688837844553</v>
      </c>
      <c r="H219" s="18">
        <v>2825.6376545116154</v>
      </c>
      <c r="I219" s="18">
        <v>2287.7049999999999</v>
      </c>
      <c r="J219" s="3" t="str">
        <f t="shared" si="13"/>
        <v>30-505-2005</v>
      </c>
      <c r="K219" s="4" t="str">
        <f t="shared" si="14"/>
        <v>Стальной панельный радиатор «Kermi» (боковое подключение),тип 30, высота 505, длина 2005</v>
      </c>
      <c r="L219" s="3">
        <v>60.98</v>
      </c>
      <c r="M219" s="2" t="str">
        <f t="shared" si="15"/>
        <v>PLK300502001N2Z</v>
      </c>
      <c r="N219" s="6" t="s">
        <v>11</v>
      </c>
      <c r="O219" s="7" t="s">
        <v>22</v>
      </c>
      <c r="P219" s="3" t="s">
        <v>24</v>
      </c>
      <c r="Q219" s="14" t="s">
        <v>23</v>
      </c>
      <c r="R219" s="10">
        <v>1141</v>
      </c>
      <c r="S219" s="8">
        <v>1.2850999999999999</v>
      </c>
    </row>
    <row r="220" spans="1:19" x14ac:dyDescent="0.25">
      <c r="A220" s="1" t="str">
        <f t="shared" si="12"/>
        <v>Тип 30, 505х2305</v>
      </c>
      <c r="B220" s="3" t="s">
        <v>21</v>
      </c>
      <c r="C220" s="3">
        <v>505</v>
      </c>
      <c r="D220" s="3">
        <v>157</v>
      </c>
      <c r="E220" s="3">
        <v>2305</v>
      </c>
      <c r="F220" s="3">
        <v>105</v>
      </c>
      <c r="G220" s="18">
        <v>3841.7841781162947</v>
      </c>
      <c r="H220" s="18">
        <v>3248.4263309971448</v>
      </c>
      <c r="I220" s="18">
        <v>2630.0050000000001</v>
      </c>
      <c r="J220" s="3" t="str">
        <f t="shared" si="13"/>
        <v>30-505-2305</v>
      </c>
      <c r="K220" s="4" t="str">
        <f t="shared" si="14"/>
        <v>Стальной панельный радиатор «Kermi» (боковое подключение),тип 30, высота 505, длина 2305</v>
      </c>
      <c r="L220" s="3">
        <v>69.819999999999993</v>
      </c>
      <c r="M220" s="2" t="str">
        <f t="shared" si="15"/>
        <v>PLK300502301N2Z</v>
      </c>
      <c r="N220" s="6" t="s">
        <v>11</v>
      </c>
      <c r="O220" s="7" t="s">
        <v>22</v>
      </c>
      <c r="P220" s="3" t="s">
        <v>24</v>
      </c>
      <c r="Q220" s="14" t="s">
        <v>23</v>
      </c>
      <c r="R220" s="10">
        <v>1141</v>
      </c>
      <c r="S220" s="8">
        <v>1.2850999999999999</v>
      </c>
    </row>
    <row r="221" spans="1:19" x14ac:dyDescent="0.25">
      <c r="A221" s="1" t="str">
        <f t="shared" si="12"/>
        <v>Тип 30, 505х2605</v>
      </c>
      <c r="B221" s="3" t="s">
        <v>21</v>
      </c>
      <c r="C221" s="3">
        <v>505</v>
      </c>
      <c r="D221" s="3">
        <v>157</v>
      </c>
      <c r="E221" s="3">
        <v>2605</v>
      </c>
      <c r="F221" s="3">
        <v>105</v>
      </c>
      <c r="G221" s="18">
        <v>4341.7994724481332</v>
      </c>
      <c r="H221" s="18">
        <v>3671.2150074826727</v>
      </c>
      <c r="I221" s="18">
        <v>2972.3049999999998</v>
      </c>
      <c r="J221" s="3" t="str">
        <f t="shared" si="13"/>
        <v>30-505-2605</v>
      </c>
      <c r="K221" s="4" t="str">
        <f t="shared" si="14"/>
        <v>Стальной панельный радиатор «Kermi» (боковое подключение),тип 30, высота 505, длина 2605</v>
      </c>
      <c r="L221" s="3">
        <v>78.819999999999993</v>
      </c>
      <c r="M221" s="2" t="str">
        <f t="shared" si="15"/>
        <v>PLK300502601N2Z</v>
      </c>
      <c r="N221" s="6" t="s">
        <v>11</v>
      </c>
      <c r="O221" s="7" t="s">
        <v>22</v>
      </c>
      <c r="P221" s="3" t="s">
        <v>24</v>
      </c>
      <c r="Q221" s="14" t="s">
        <v>23</v>
      </c>
      <c r="R221" s="10">
        <v>1141</v>
      </c>
      <c r="S221" s="8">
        <v>1.2850999999999999</v>
      </c>
    </row>
    <row r="222" spans="1:19" x14ac:dyDescent="0.25">
      <c r="A222" s="1" t="str">
        <f t="shared" si="12"/>
        <v>Тип 30, 505х3005</v>
      </c>
      <c r="B222" s="3" t="s">
        <v>21</v>
      </c>
      <c r="C222" s="3">
        <v>505</v>
      </c>
      <c r="D222" s="3">
        <v>157</v>
      </c>
      <c r="E222" s="3">
        <v>3005</v>
      </c>
      <c r="F222" s="3">
        <v>105</v>
      </c>
      <c r="G222" s="18">
        <v>5008.4865315572515</v>
      </c>
      <c r="H222" s="18">
        <v>4234.9332427967111</v>
      </c>
      <c r="I222" s="18">
        <v>3428.7049999999999</v>
      </c>
      <c r="J222" s="3" t="str">
        <f t="shared" si="13"/>
        <v>30-505-3005</v>
      </c>
      <c r="K222" s="4" t="str">
        <f t="shared" si="14"/>
        <v>Стальной панельный радиатор «Kermi» (боковое подключение),тип 30, высота 505, длина 3005</v>
      </c>
      <c r="L222" s="3">
        <v>90.76</v>
      </c>
      <c r="M222" s="2" t="str">
        <f t="shared" si="15"/>
        <v>PLK300503001N2Z</v>
      </c>
      <c r="N222" s="6" t="s">
        <v>11</v>
      </c>
      <c r="O222" s="7" t="s">
        <v>22</v>
      </c>
      <c r="P222" s="3" t="s">
        <v>24</v>
      </c>
      <c r="Q222" s="14" t="s">
        <v>23</v>
      </c>
      <c r="R222" s="10">
        <v>1141</v>
      </c>
      <c r="S222" s="8">
        <v>1.2850999999999999</v>
      </c>
    </row>
    <row r="223" spans="1:19" x14ac:dyDescent="0.25">
      <c r="A223" s="1" t="str">
        <f t="shared" si="12"/>
        <v>Тип 30, 605х405</v>
      </c>
      <c r="B223" s="3" t="s">
        <v>21</v>
      </c>
      <c r="C223" s="3">
        <v>605</v>
      </c>
      <c r="D223" s="3">
        <v>157</v>
      </c>
      <c r="E223" s="3">
        <v>405</v>
      </c>
      <c r="F223" s="3">
        <v>105</v>
      </c>
      <c r="G223" s="18">
        <v>781.71687794491299</v>
      </c>
      <c r="H223" s="18">
        <v>660.90421403237895</v>
      </c>
      <c r="I223" s="18">
        <v>535.005</v>
      </c>
      <c r="J223" s="3" t="str">
        <f t="shared" si="13"/>
        <v>30-605-405</v>
      </c>
      <c r="K223" s="4" t="str">
        <f t="shared" si="14"/>
        <v>Стальной панельный радиатор «Kermi» (боковое подключение),тип 30, высота 605, длина 405</v>
      </c>
      <c r="L223" s="3">
        <v>15.59</v>
      </c>
      <c r="M223" s="2" t="str">
        <f t="shared" si="15"/>
        <v>PLK300600401N2Z</v>
      </c>
      <c r="N223" s="6" t="s">
        <v>11</v>
      </c>
      <c r="O223" s="7" t="s">
        <v>22</v>
      </c>
      <c r="P223" s="3" t="s">
        <v>25</v>
      </c>
      <c r="Q223" s="14" t="s">
        <v>23</v>
      </c>
      <c r="R223" s="10">
        <v>1321</v>
      </c>
      <c r="S223" s="8">
        <v>1.286</v>
      </c>
    </row>
    <row r="224" spans="1:19" x14ac:dyDescent="0.25">
      <c r="A224" s="1" t="str">
        <f t="shared" si="12"/>
        <v>Тип 30, 605х505</v>
      </c>
      <c r="B224" s="3" t="s">
        <v>21</v>
      </c>
      <c r="C224" s="3">
        <v>605</v>
      </c>
      <c r="D224" s="3">
        <v>157</v>
      </c>
      <c r="E224" s="3">
        <v>505</v>
      </c>
      <c r="F224" s="3">
        <v>105</v>
      </c>
      <c r="G224" s="18">
        <v>974.73339101773104</v>
      </c>
      <c r="H224" s="18">
        <v>824.09043971938604</v>
      </c>
      <c r="I224" s="18">
        <v>667.10500000000002</v>
      </c>
      <c r="J224" s="3" t="str">
        <f t="shared" si="13"/>
        <v>30-605-505</v>
      </c>
      <c r="K224" s="4" t="str">
        <f t="shared" si="14"/>
        <v>Стальной панельный радиатор «Kermi» (боковое подключение),тип 30, высота 605, длина 505</v>
      </c>
      <c r="L224" s="3">
        <v>19.11</v>
      </c>
      <c r="M224" s="2" t="str">
        <f t="shared" si="15"/>
        <v>PLK300600501N2Z</v>
      </c>
      <c r="N224" s="6" t="s">
        <v>11</v>
      </c>
      <c r="O224" s="7" t="s">
        <v>22</v>
      </c>
      <c r="P224" s="3" t="s">
        <v>25</v>
      </c>
      <c r="Q224" s="14" t="s">
        <v>23</v>
      </c>
      <c r="R224" s="10">
        <v>1321</v>
      </c>
      <c r="S224" s="8">
        <v>1.286</v>
      </c>
    </row>
    <row r="225" spans="1:19" x14ac:dyDescent="0.25">
      <c r="A225" s="1" t="str">
        <f t="shared" si="12"/>
        <v>Тип 30, 605х605</v>
      </c>
      <c r="B225" s="3" t="s">
        <v>21</v>
      </c>
      <c r="C225" s="3">
        <v>605</v>
      </c>
      <c r="D225" s="3">
        <v>157</v>
      </c>
      <c r="E225" s="3">
        <v>605</v>
      </c>
      <c r="F225" s="3">
        <v>105</v>
      </c>
      <c r="G225" s="18">
        <v>1167.7499040905491</v>
      </c>
      <c r="H225" s="18">
        <v>987.27666540639314</v>
      </c>
      <c r="I225" s="18">
        <v>799.20499999999993</v>
      </c>
      <c r="J225" s="3" t="str">
        <f t="shared" si="13"/>
        <v>30-605-605</v>
      </c>
      <c r="K225" s="4" t="str">
        <f t="shared" si="14"/>
        <v>Стальной панельный радиатор «Kermi» (боковое подключение),тип 30, высота 605, длина 605</v>
      </c>
      <c r="L225" s="3">
        <v>22.64</v>
      </c>
      <c r="M225" s="2" t="str">
        <f t="shared" si="15"/>
        <v>PLK300600601N2Z</v>
      </c>
      <c r="N225" s="6" t="s">
        <v>11</v>
      </c>
      <c r="O225" s="7" t="s">
        <v>22</v>
      </c>
      <c r="P225" s="3" t="s">
        <v>25</v>
      </c>
      <c r="Q225" s="14" t="s">
        <v>23</v>
      </c>
      <c r="R225" s="10">
        <v>1321</v>
      </c>
      <c r="S225" s="8">
        <v>1.286</v>
      </c>
    </row>
    <row r="226" spans="1:19" x14ac:dyDescent="0.25">
      <c r="A226" s="1" t="str">
        <f t="shared" si="12"/>
        <v>Тип 30, 605х705</v>
      </c>
      <c r="B226" s="3" t="s">
        <v>21</v>
      </c>
      <c r="C226" s="3">
        <v>605</v>
      </c>
      <c r="D226" s="3">
        <v>157</v>
      </c>
      <c r="E226" s="3">
        <v>705</v>
      </c>
      <c r="F226" s="3">
        <v>105</v>
      </c>
      <c r="G226" s="18">
        <v>1360.7664171633669</v>
      </c>
      <c r="H226" s="18">
        <v>1150.4628910934002</v>
      </c>
      <c r="I226" s="18">
        <v>931.30499999999995</v>
      </c>
      <c r="J226" s="3" t="str">
        <f t="shared" si="13"/>
        <v>30-605-705</v>
      </c>
      <c r="K226" s="4" t="str">
        <f t="shared" si="14"/>
        <v>Стальной панельный радиатор «Kermi» (боковое подключение),тип 30, высота 605, длина 705</v>
      </c>
      <c r="L226" s="3">
        <v>26.16</v>
      </c>
      <c r="M226" s="2" t="str">
        <f t="shared" si="15"/>
        <v>PLK300600701N2Z</v>
      </c>
      <c r="N226" s="6" t="s">
        <v>11</v>
      </c>
      <c r="O226" s="7" t="s">
        <v>22</v>
      </c>
      <c r="P226" s="3" t="s">
        <v>25</v>
      </c>
      <c r="Q226" s="14" t="s">
        <v>23</v>
      </c>
      <c r="R226" s="10">
        <v>1321</v>
      </c>
      <c r="S226" s="8">
        <v>1.286</v>
      </c>
    </row>
    <row r="227" spans="1:19" x14ac:dyDescent="0.25">
      <c r="A227" s="1" t="str">
        <f t="shared" si="12"/>
        <v>Тип 30, 605х805</v>
      </c>
      <c r="B227" s="3" t="s">
        <v>21</v>
      </c>
      <c r="C227" s="3">
        <v>605</v>
      </c>
      <c r="D227" s="3">
        <v>157</v>
      </c>
      <c r="E227" s="3">
        <v>805</v>
      </c>
      <c r="F227" s="3">
        <v>105</v>
      </c>
      <c r="G227" s="18">
        <v>1553.7829302361852</v>
      </c>
      <c r="H227" s="18">
        <v>1313.6491167804077</v>
      </c>
      <c r="I227" s="18">
        <v>1063.405</v>
      </c>
      <c r="J227" s="3" t="str">
        <f t="shared" si="13"/>
        <v>30-605-805</v>
      </c>
      <c r="K227" s="4" t="str">
        <f t="shared" si="14"/>
        <v>Стальной панельный радиатор «Kermi» (боковое подключение),тип 30, высота 605, длина 805</v>
      </c>
      <c r="L227" s="3">
        <v>29.68</v>
      </c>
      <c r="M227" s="2" t="str">
        <f t="shared" si="15"/>
        <v>PLK300600801N2Z</v>
      </c>
      <c r="N227" s="6" t="s">
        <v>11</v>
      </c>
      <c r="O227" s="7" t="s">
        <v>22</v>
      </c>
      <c r="P227" s="3" t="s">
        <v>25</v>
      </c>
      <c r="Q227" s="14" t="s">
        <v>23</v>
      </c>
      <c r="R227" s="10">
        <v>1321</v>
      </c>
      <c r="S227" s="8">
        <v>1.286</v>
      </c>
    </row>
    <row r="228" spans="1:19" x14ac:dyDescent="0.25">
      <c r="A228" s="1" t="str">
        <f t="shared" si="12"/>
        <v>Тип 30, 605х905</v>
      </c>
      <c r="B228" s="3" t="s">
        <v>21</v>
      </c>
      <c r="C228" s="3">
        <v>605</v>
      </c>
      <c r="D228" s="3">
        <v>157</v>
      </c>
      <c r="E228" s="3">
        <v>905</v>
      </c>
      <c r="F228" s="3">
        <v>105</v>
      </c>
      <c r="G228" s="18">
        <v>1746.7994433090032</v>
      </c>
      <c r="H228" s="18">
        <v>1476.8353424674146</v>
      </c>
      <c r="I228" s="18">
        <v>1195.5050000000001</v>
      </c>
      <c r="J228" s="3" t="str">
        <f t="shared" si="13"/>
        <v>30-605-905</v>
      </c>
      <c r="K228" s="4" t="str">
        <f t="shared" si="14"/>
        <v>Стальной панельный радиатор «Kermi» (боковое подключение),тип 30, высота 605, длина 905</v>
      </c>
      <c r="L228" s="3">
        <v>33.200000000000003</v>
      </c>
      <c r="M228" s="2" t="str">
        <f t="shared" si="15"/>
        <v>PLK300600901N2Z</v>
      </c>
      <c r="N228" s="6" t="s">
        <v>11</v>
      </c>
      <c r="O228" s="7" t="s">
        <v>22</v>
      </c>
      <c r="P228" s="3" t="s">
        <v>25</v>
      </c>
      <c r="Q228" s="14" t="s">
        <v>23</v>
      </c>
      <c r="R228" s="10">
        <v>1321</v>
      </c>
      <c r="S228" s="8">
        <v>1.286</v>
      </c>
    </row>
    <row r="229" spans="1:19" x14ac:dyDescent="0.25">
      <c r="A229" s="1" t="str">
        <f t="shared" si="12"/>
        <v>Тип 30, 605х1005</v>
      </c>
      <c r="B229" s="3" t="s">
        <v>21</v>
      </c>
      <c r="C229" s="3">
        <v>605</v>
      </c>
      <c r="D229" s="3">
        <v>157</v>
      </c>
      <c r="E229" s="3">
        <v>1005</v>
      </c>
      <c r="F229" s="3">
        <v>105</v>
      </c>
      <c r="G229" s="18">
        <v>1939.8159563818208</v>
      </c>
      <c r="H229" s="18">
        <v>1640.0215681544216</v>
      </c>
      <c r="I229" s="18">
        <v>1327.6049999999998</v>
      </c>
      <c r="J229" s="3" t="str">
        <f t="shared" si="13"/>
        <v>30-605-1005</v>
      </c>
      <c r="K229" s="4" t="str">
        <f t="shared" si="14"/>
        <v>Стальной панельный радиатор «Kermi» (боковое подключение),тип 30, высота 605, длина 1005</v>
      </c>
      <c r="L229" s="3">
        <v>36.880000000000003</v>
      </c>
      <c r="M229" s="2" t="str">
        <f t="shared" si="15"/>
        <v>PLK300601001N2Z</v>
      </c>
      <c r="N229" s="6" t="s">
        <v>11</v>
      </c>
      <c r="O229" s="7" t="s">
        <v>22</v>
      </c>
      <c r="P229" s="3" t="s">
        <v>25</v>
      </c>
      <c r="Q229" s="14" t="s">
        <v>23</v>
      </c>
      <c r="R229" s="10">
        <v>1321</v>
      </c>
      <c r="S229" s="8">
        <v>1.286</v>
      </c>
    </row>
    <row r="230" spans="1:19" x14ac:dyDescent="0.25">
      <c r="A230" s="1" t="str">
        <f t="shared" si="12"/>
        <v>Тип 30, 605х1105</v>
      </c>
      <c r="B230" s="3" t="s">
        <v>21</v>
      </c>
      <c r="C230" s="3">
        <v>605</v>
      </c>
      <c r="D230" s="3">
        <v>157</v>
      </c>
      <c r="E230" s="3">
        <v>1105</v>
      </c>
      <c r="F230" s="3">
        <v>105</v>
      </c>
      <c r="G230" s="18">
        <v>2132.8324694546391</v>
      </c>
      <c r="H230" s="18">
        <v>1803.2077938414288</v>
      </c>
      <c r="I230" s="18">
        <v>1459.7049999999999</v>
      </c>
      <c r="J230" s="3" t="str">
        <f t="shared" si="13"/>
        <v>30-605-1105</v>
      </c>
      <c r="K230" s="4" t="str">
        <f t="shared" si="14"/>
        <v>Стальной панельный радиатор «Kermi» (боковое подключение),тип 30, высота 605, длина 1105</v>
      </c>
      <c r="L230" s="3">
        <v>40.4</v>
      </c>
      <c r="M230" s="2" t="str">
        <f t="shared" si="15"/>
        <v>PLK300601101N2Z</v>
      </c>
      <c r="N230" s="6" t="s">
        <v>11</v>
      </c>
      <c r="O230" s="7" t="s">
        <v>22</v>
      </c>
      <c r="P230" s="3" t="s">
        <v>25</v>
      </c>
      <c r="Q230" s="14" t="s">
        <v>23</v>
      </c>
      <c r="R230" s="10">
        <v>1321</v>
      </c>
      <c r="S230" s="8">
        <v>1.286</v>
      </c>
    </row>
    <row r="231" spans="1:19" x14ac:dyDescent="0.25">
      <c r="A231" s="1" t="str">
        <f t="shared" si="12"/>
        <v>Тип 30, 605х1205</v>
      </c>
      <c r="B231" s="3" t="s">
        <v>21</v>
      </c>
      <c r="C231" s="3">
        <v>605</v>
      </c>
      <c r="D231" s="3">
        <v>157</v>
      </c>
      <c r="E231" s="3">
        <v>1205</v>
      </c>
      <c r="F231" s="3">
        <v>105</v>
      </c>
      <c r="G231" s="18">
        <v>2325.8489825274573</v>
      </c>
      <c r="H231" s="18">
        <v>1966.394019528436</v>
      </c>
      <c r="I231" s="18">
        <v>1591.8050000000001</v>
      </c>
      <c r="J231" s="3" t="str">
        <f t="shared" si="13"/>
        <v>30-605-1205</v>
      </c>
      <c r="K231" s="4" t="str">
        <f t="shared" si="14"/>
        <v>Стальной панельный радиатор «Kermi» (боковое подключение),тип 30, высота 605, длина 1205</v>
      </c>
      <c r="L231" s="3">
        <v>43.92</v>
      </c>
      <c r="M231" s="2" t="str">
        <f t="shared" si="15"/>
        <v>PLK300601201N2Z</v>
      </c>
      <c r="N231" s="6" t="s">
        <v>11</v>
      </c>
      <c r="O231" s="7" t="s">
        <v>22</v>
      </c>
      <c r="P231" s="3" t="s">
        <v>25</v>
      </c>
      <c r="Q231" s="14" t="s">
        <v>23</v>
      </c>
      <c r="R231" s="10">
        <v>1321</v>
      </c>
      <c r="S231" s="8">
        <v>1.286</v>
      </c>
    </row>
    <row r="232" spans="1:19" x14ac:dyDescent="0.25">
      <c r="A232" s="1" t="str">
        <f t="shared" si="12"/>
        <v>Тип 30, 605х1305</v>
      </c>
      <c r="B232" s="3" t="s">
        <v>21</v>
      </c>
      <c r="C232" s="3">
        <v>605</v>
      </c>
      <c r="D232" s="3">
        <v>157</v>
      </c>
      <c r="E232" s="3">
        <v>1305</v>
      </c>
      <c r="F232" s="3">
        <v>105</v>
      </c>
      <c r="G232" s="18">
        <v>2518.8654956002752</v>
      </c>
      <c r="H232" s="18">
        <v>2129.580245215443</v>
      </c>
      <c r="I232" s="18">
        <v>1723.905</v>
      </c>
      <c r="J232" s="3" t="str">
        <f t="shared" si="13"/>
        <v>30-605-1305</v>
      </c>
      <c r="K232" s="4" t="str">
        <f t="shared" si="14"/>
        <v>Стальной панельный радиатор «Kermi» (боковое подключение),тип 30, высота 605, длина 1305</v>
      </c>
      <c r="L232" s="3">
        <v>47.44</v>
      </c>
      <c r="M232" s="2" t="str">
        <f t="shared" si="15"/>
        <v>PLK300601301N2Z</v>
      </c>
      <c r="N232" s="6" t="s">
        <v>11</v>
      </c>
      <c r="O232" s="7" t="s">
        <v>22</v>
      </c>
      <c r="P232" s="3" t="s">
        <v>25</v>
      </c>
      <c r="Q232" s="14" t="s">
        <v>23</v>
      </c>
      <c r="R232" s="10">
        <v>1321</v>
      </c>
      <c r="S232" s="8">
        <v>1.286</v>
      </c>
    </row>
    <row r="233" spans="1:19" x14ac:dyDescent="0.25">
      <c r="A233" s="1" t="str">
        <f t="shared" si="12"/>
        <v>Тип 30, 605х1405</v>
      </c>
      <c r="B233" s="3" t="s">
        <v>21</v>
      </c>
      <c r="C233" s="3">
        <v>605</v>
      </c>
      <c r="D233" s="3">
        <v>157</v>
      </c>
      <c r="E233" s="3">
        <v>1405</v>
      </c>
      <c r="F233" s="3">
        <v>105</v>
      </c>
      <c r="G233" s="18">
        <v>2711.8820086730934</v>
      </c>
      <c r="H233" s="18">
        <v>2292.7664709024502</v>
      </c>
      <c r="I233" s="18">
        <v>1856.0050000000001</v>
      </c>
      <c r="J233" s="3" t="str">
        <f t="shared" si="13"/>
        <v>30-605-1405</v>
      </c>
      <c r="K233" s="4" t="str">
        <f t="shared" si="14"/>
        <v>Стальной панельный радиатор «Kermi» (боковое подключение),тип 30, высота 605, длина 1405</v>
      </c>
      <c r="L233" s="3">
        <v>51.12</v>
      </c>
      <c r="M233" s="2" t="str">
        <f t="shared" si="15"/>
        <v>PLK300601401N2Z</v>
      </c>
      <c r="N233" s="6" t="s">
        <v>11</v>
      </c>
      <c r="O233" s="7" t="s">
        <v>22</v>
      </c>
      <c r="P233" s="3" t="s">
        <v>25</v>
      </c>
      <c r="Q233" s="14" t="s">
        <v>23</v>
      </c>
      <c r="R233" s="10">
        <v>1321</v>
      </c>
      <c r="S233" s="8">
        <v>1.286</v>
      </c>
    </row>
    <row r="234" spans="1:19" x14ac:dyDescent="0.25">
      <c r="A234" s="1" t="str">
        <f t="shared" si="12"/>
        <v>Тип 30, 605х1605</v>
      </c>
      <c r="B234" s="3" t="s">
        <v>21</v>
      </c>
      <c r="C234" s="3">
        <v>605</v>
      </c>
      <c r="D234" s="3">
        <v>157</v>
      </c>
      <c r="E234" s="3">
        <v>1605</v>
      </c>
      <c r="F234" s="3">
        <v>105</v>
      </c>
      <c r="G234" s="18">
        <v>3097.9150348187291</v>
      </c>
      <c r="H234" s="18">
        <v>2619.1389222764647</v>
      </c>
      <c r="I234" s="18">
        <v>2120.2049999999999</v>
      </c>
      <c r="J234" s="3" t="str">
        <f t="shared" si="13"/>
        <v>30-605-1605</v>
      </c>
      <c r="K234" s="4" t="str">
        <f t="shared" si="14"/>
        <v>Стальной панельный радиатор «Kermi» (боковое подключение),тип 30, высота 605, длина 1605</v>
      </c>
      <c r="L234" s="3">
        <v>58.32</v>
      </c>
      <c r="M234" s="2" t="str">
        <f t="shared" si="15"/>
        <v>PLK300601601N2Z</v>
      </c>
      <c r="N234" s="6" t="s">
        <v>11</v>
      </c>
      <c r="O234" s="7" t="s">
        <v>22</v>
      </c>
      <c r="P234" s="3" t="s">
        <v>25</v>
      </c>
      <c r="Q234" s="14" t="s">
        <v>23</v>
      </c>
      <c r="R234" s="10">
        <v>1321</v>
      </c>
      <c r="S234" s="8">
        <v>1.286</v>
      </c>
    </row>
    <row r="235" spans="1:19" x14ac:dyDescent="0.25">
      <c r="A235" s="1" t="str">
        <f t="shared" si="12"/>
        <v>Тип 30, 605х1805</v>
      </c>
      <c r="B235" s="3" t="s">
        <v>21</v>
      </c>
      <c r="C235" s="3">
        <v>605</v>
      </c>
      <c r="D235" s="3">
        <v>157</v>
      </c>
      <c r="E235" s="3">
        <v>1805</v>
      </c>
      <c r="F235" s="3">
        <v>105</v>
      </c>
      <c r="G235" s="18">
        <v>3483.9480609643651</v>
      </c>
      <c r="H235" s="18">
        <v>2945.5113736504786</v>
      </c>
      <c r="I235" s="18">
        <v>2384.4049999999997</v>
      </c>
      <c r="J235" s="3" t="str">
        <f t="shared" si="13"/>
        <v>30-605-1805</v>
      </c>
      <c r="K235" s="4" t="str">
        <f t="shared" si="14"/>
        <v>Стальной панельный радиатор «Kermi» (боковое подключение),тип 30, высота 605, длина 1805</v>
      </c>
      <c r="L235" s="3">
        <v>65.45</v>
      </c>
      <c r="M235" s="2" t="str">
        <f t="shared" si="15"/>
        <v>PLK300601801N2Z</v>
      </c>
      <c r="N235" s="6" t="s">
        <v>11</v>
      </c>
      <c r="O235" s="7" t="s">
        <v>22</v>
      </c>
      <c r="P235" s="3" t="s">
        <v>25</v>
      </c>
      <c r="Q235" s="14" t="s">
        <v>23</v>
      </c>
      <c r="R235" s="10">
        <v>1321</v>
      </c>
      <c r="S235" s="8">
        <v>1.286</v>
      </c>
    </row>
    <row r="236" spans="1:19" x14ac:dyDescent="0.25">
      <c r="A236" s="1" t="str">
        <f t="shared" si="12"/>
        <v>Тип 30, 605х2005</v>
      </c>
      <c r="B236" s="3" t="s">
        <v>21</v>
      </c>
      <c r="C236" s="3">
        <v>605</v>
      </c>
      <c r="D236" s="3">
        <v>157</v>
      </c>
      <c r="E236" s="3">
        <v>2005</v>
      </c>
      <c r="F236" s="3">
        <v>105</v>
      </c>
      <c r="G236" s="18">
        <v>3869.9810871100012</v>
      </c>
      <c r="H236" s="18">
        <v>3271.883825024493</v>
      </c>
      <c r="I236" s="18">
        <v>2648.605</v>
      </c>
      <c r="J236" s="3" t="str">
        <f t="shared" si="13"/>
        <v>30-605-2005</v>
      </c>
      <c r="K236" s="4" t="str">
        <f t="shared" si="14"/>
        <v>Стальной панельный радиатор «Kermi» (боковое подключение),тип 30, высота 605, длина 2005</v>
      </c>
      <c r="L236" s="3">
        <v>72.5</v>
      </c>
      <c r="M236" s="2" t="str">
        <f t="shared" si="15"/>
        <v>PLK300602001N2Z</v>
      </c>
      <c r="N236" s="6" t="s">
        <v>11</v>
      </c>
      <c r="O236" s="7" t="s">
        <v>22</v>
      </c>
      <c r="P236" s="3" t="s">
        <v>25</v>
      </c>
      <c r="Q236" s="14" t="s">
        <v>23</v>
      </c>
      <c r="R236" s="10">
        <v>1321</v>
      </c>
      <c r="S236" s="8">
        <v>1.286</v>
      </c>
    </row>
    <row r="237" spans="1:19" x14ac:dyDescent="0.25">
      <c r="A237" s="1" t="str">
        <f t="shared" si="12"/>
        <v>Тип 30, 605х2305</v>
      </c>
      <c r="B237" s="3" t="s">
        <v>21</v>
      </c>
      <c r="C237" s="3">
        <v>605</v>
      </c>
      <c r="D237" s="3">
        <v>157</v>
      </c>
      <c r="E237" s="3">
        <v>2305</v>
      </c>
      <c r="F237" s="3">
        <v>105</v>
      </c>
      <c r="G237" s="18">
        <v>4449.0306263284556</v>
      </c>
      <c r="H237" s="18">
        <v>3761.4425020855147</v>
      </c>
      <c r="I237" s="18">
        <v>3044.9050000000002</v>
      </c>
      <c r="J237" s="3" t="str">
        <f t="shared" si="13"/>
        <v>30-605-2305</v>
      </c>
      <c r="K237" s="4" t="str">
        <f t="shared" si="14"/>
        <v>Стальной панельный радиатор «Kermi» (боковое подключение),тип 30, высота 605, длина 2305</v>
      </c>
      <c r="L237" s="3">
        <v>83.06</v>
      </c>
      <c r="M237" s="2" t="str">
        <f t="shared" si="15"/>
        <v>PLK300602301N2Z</v>
      </c>
      <c r="N237" s="6" t="s">
        <v>11</v>
      </c>
      <c r="O237" s="7" t="s">
        <v>22</v>
      </c>
      <c r="P237" s="3" t="s">
        <v>25</v>
      </c>
      <c r="Q237" s="14" t="s">
        <v>23</v>
      </c>
      <c r="R237" s="10">
        <v>1321</v>
      </c>
      <c r="S237" s="8">
        <v>1.286</v>
      </c>
    </row>
    <row r="238" spans="1:19" x14ac:dyDescent="0.25">
      <c r="A238" s="1" t="str">
        <f t="shared" si="12"/>
        <v>Тип 30, 605х2605</v>
      </c>
      <c r="B238" s="3" t="s">
        <v>21</v>
      </c>
      <c r="C238" s="3">
        <v>605</v>
      </c>
      <c r="D238" s="3">
        <v>157</v>
      </c>
      <c r="E238" s="3">
        <v>2605</v>
      </c>
      <c r="F238" s="3">
        <v>105</v>
      </c>
      <c r="G238" s="18">
        <v>5028.0801655469095</v>
      </c>
      <c r="H238" s="18">
        <v>4251.0011791465358</v>
      </c>
      <c r="I238" s="18">
        <v>3441.2049999999999</v>
      </c>
      <c r="J238" s="3" t="str">
        <f t="shared" si="13"/>
        <v>30-605-2605</v>
      </c>
      <c r="K238" s="4" t="str">
        <f t="shared" si="14"/>
        <v>Стальной панельный радиатор «Kermi» (боковое подключение),тип 30, высота 605, длина 2605</v>
      </c>
      <c r="L238" s="3">
        <v>93.78</v>
      </c>
      <c r="M238" s="2" t="str">
        <f t="shared" si="15"/>
        <v>PLK300602601N2Z</v>
      </c>
      <c r="N238" s="6" t="s">
        <v>11</v>
      </c>
      <c r="O238" s="7" t="s">
        <v>22</v>
      </c>
      <c r="P238" s="3" t="s">
        <v>25</v>
      </c>
      <c r="Q238" s="14" t="s">
        <v>23</v>
      </c>
      <c r="R238" s="10">
        <v>1321</v>
      </c>
      <c r="S238" s="8">
        <v>1.286</v>
      </c>
    </row>
    <row r="239" spans="1:19" x14ac:dyDescent="0.25">
      <c r="A239" s="1" t="str">
        <f t="shared" si="12"/>
        <v>Тип 30, 605х3005</v>
      </c>
      <c r="B239" s="3" t="s">
        <v>21</v>
      </c>
      <c r="C239" s="3">
        <v>605</v>
      </c>
      <c r="D239" s="3">
        <v>157</v>
      </c>
      <c r="E239" s="3">
        <v>3005</v>
      </c>
      <c r="F239" s="3">
        <v>105</v>
      </c>
      <c r="G239" s="18">
        <v>5800.1462178381817</v>
      </c>
      <c r="H239" s="18">
        <v>4903.7460818945647</v>
      </c>
      <c r="I239" s="18">
        <v>3969.605</v>
      </c>
      <c r="J239" s="3" t="str">
        <f t="shared" si="13"/>
        <v>30-605-3005</v>
      </c>
      <c r="K239" s="4" t="str">
        <f t="shared" si="14"/>
        <v>Стальной панельный радиатор «Kermi» (боковое подключение),тип 30, высота 605, длина 3005</v>
      </c>
      <c r="L239" s="3">
        <v>108.02</v>
      </c>
      <c r="M239" s="2" t="str">
        <f t="shared" si="15"/>
        <v>PLK300603001N2Z</v>
      </c>
      <c r="N239" s="6" t="s">
        <v>11</v>
      </c>
      <c r="O239" s="7" t="s">
        <v>22</v>
      </c>
      <c r="P239" s="3" t="s">
        <v>25</v>
      </c>
      <c r="Q239" s="14" t="s">
        <v>23</v>
      </c>
      <c r="R239" s="10">
        <v>1321</v>
      </c>
      <c r="S239" s="8">
        <v>1.286</v>
      </c>
    </row>
    <row r="240" spans="1:19" x14ac:dyDescent="0.25">
      <c r="A240" s="1" t="str">
        <f t="shared" si="12"/>
        <v>Тип 30, 905х405</v>
      </c>
      <c r="B240" s="3" t="s">
        <v>21</v>
      </c>
      <c r="C240" s="3">
        <v>905</v>
      </c>
      <c r="D240" s="3">
        <v>157</v>
      </c>
      <c r="E240" s="3">
        <v>405</v>
      </c>
      <c r="F240" s="3">
        <v>105</v>
      </c>
      <c r="G240" s="18">
        <v>1111.162274106686</v>
      </c>
      <c r="H240" s="18">
        <v>937.27853609475903</v>
      </c>
      <c r="I240" s="18">
        <v>756.54000000000008</v>
      </c>
      <c r="J240" s="3" t="str">
        <f t="shared" si="13"/>
        <v>30-905-405</v>
      </c>
      <c r="K240" s="4" t="str">
        <f t="shared" si="14"/>
        <v>Стальной панельный радиатор «Kermi» (боковое подключение),тип 30, высота 905, длина 405</v>
      </c>
      <c r="L240" s="3">
        <v>22.57</v>
      </c>
      <c r="M240" s="2" t="str">
        <f t="shared" si="15"/>
        <v>PLK300900401N2Z</v>
      </c>
      <c r="N240" s="6" t="s">
        <v>11</v>
      </c>
      <c r="O240" s="7" t="s">
        <v>22</v>
      </c>
      <c r="P240" s="3" t="s">
        <v>25</v>
      </c>
      <c r="Q240" s="14" t="s">
        <v>23</v>
      </c>
      <c r="R240" s="10">
        <v>1868</v>
      </c>
      <c r="S240" s="8">
        <v>1.3036000000000001</v>
      </c>
    </row>
    <row r="241" spans="1:19" x14ac:dyDescent="0.25">
      <c r="A241" s="1" t="str">
        <f t="shared" si="12"/>
        <v>Тип 30, 905х505</v>
      </c>
      <c r="B241" s="3" t="s">
        <v>21</v>
      </c>
      <c r="C241" s="3">
        <v>905</v>
      </c>
      <c r="D241" s="3">
        <v>157</v>
      </c>
      <c r="E241" s="3">
        <v>505</v>
      </c>
      <c r="F241" s="3">
        <v>105</v>
      </c>
      <c r="G241" s="18">
        <v>1385.5233294416701</v>
      </c>
      <c r="H241" s="18">
        <v>1168.7053351305019</v>
      </c>
      <c r="I241" s="18">
        <v>943.34</v>
      </c>
      <c r="J241" s="3" t="str">
        <f t="shared" si="13"/>
        <v>30-905-505</v>
      </c>
      <c r="K241" s="4" t="str">
        <f t="shared" si="14"/>
        <v>Стальной панельный радиатор «Kermi» (боковое подключение),тип 30, высота 905, длина 505</v>
      </c>
      <c r="L241" s="3">
        <v>27.81</v>
      </c>
      <c r="M241" s="2" t="str">
        <f t="shared" si="15"/>
        <v>PLK300900501N2Z</v>
      </c>
      <c r="N241" s="6" t="s">
        <v>11</v>
      </c>
      <c r="O241" s="7" t="s">
        <v>22</v>
      </c>
      <c r="P241" s="3" t="s">
        <v>25</v>
      </c>
      <c r="Q241" s="14" t="s">
        <v>23</v>
      </c>
      <c r="R241" s="10">
        <v>1868</v>
      </c>
      <c r="S241" s="8">
        <v>1.3036000000000001</v>
      </c>
    </row>
    <row r="242" spans="1:19" x14ac:dyDescent="0.25">
      <c r="A242" s="1" t="str">
        <f t="shared" si="12"/>
        <v>Тип 30, 905х605</v>
      </c>
      <c r="B242" s="3" t="s">
        <v>21</v>
      </c>
      <c r="C242" s="3">
        <v>905</v>
      </c>
      <c r="D242" s="3">
        <v>157</v>
      </c>
      <c r="E242" s="3">
        <v>605</v>
      </c>
      <c r="F242" s="3">
        <v>105</v>
      </c>
      <c r="G242" s="18">
        <v>1659.8843847766541</v>
      </c>
      <c r="H242" s="18">
        <v>1400.1321341662447</v>
      </c>
      <c r="I242" s="18">
        <v>1130.1399999999999</v>
      </c>
      <c r="J242" s="3" t="str">
        <f t="shared" si="13"/>
        <v>30-905-605</v>
      </c>
      <c r="K242" s="4" t="str">
        <f t="shared" si="14"/>
        <v>Стальной панельный радиатор «Kermi» (боковое подключение),тип 30, высота 905, длина 605</v>
      </c>
      <c r="L242" s="3">
        <v>33.06</v>
      </c>
      <c r="M242" s="2" t="str">
        <f t="shared" si="15"/>
        <v>PLK300900601N2Z</v>
      </c>
      <c r="N242" s="6" t="s">
        <v>11</v>
      </c>
      <c r="O242" s="7" t="s">
        <v>22</v>
      </c>
      <c r="P242" s="3" t="s">
        <v>25</v>
      </c>
      <c r="Q242" s="14" t="s">
        <v>23</v>
      </c>
      <c r="R242" s="10">
        <v>1868</v>
      </c>
      <c r="S242" s="8">
        <v>1.3036000000000001</v>
      </c>
    </row>
    <row r="243" spans="1:19" x14ac:dyDescent="0.25">
      <c r="A243" s="1" t="str">
        <f t="shared" si="12"/>
        <v>Тип 30, 905х705</v>
      </c>
      <c r="B243" s="3" t="s">
        <v>21</v>
      </c>
      <c r="C243" s="3">
        <v>905</v>
      </c>
      <c r="D243" s="3">
        <v>157</v>
      </c>
      <c r="E243" s="3">
        <v>705</v>
      </c>
      <c r="F243" s="3">
        <v>105</v>
      </c>
      <c r="G243" s="18">
        <v>1934.2454401116383</v>
      </c>
      <c r="H243" s="18">
        <v>1631.5589332019877</v>
      </c>
      <c r="I243" s="18">
        <v>1316.9399999999998</v>
      </c>
      <c r="J243" s="3" t="str">
        <f t="shared" si="13"/>
        <v>30-905-705</v>
      </c>
      <c r="K243" s="4" t="str">
        <f t="shared" si="14"/>
        <v>Стальной панельный радиатор «Kermi» (боковое подключение),тип 30, высота 905, длина 705</v>
      </c>
      <c r="L243" s="3">
        <v>38.11</v>
      </c>
      <c r="M243" s="2" t="str">
        <f t="shared" si="15"/>
        <v>PLK300900701N2Z</v>
      </c>
      <c r="N243" s="6" t="s">
        <v>11</v>
      </c>
      <c r="O243" s="7" t="s">
        <v>22</v>
      </c>
      <c r="P243" s="3" t="s">
        <v>25</v>
      </c>
      <c r="Q243" s="14" t="s">
        <v>23</v>
      </c>
      <c r="R243" s="10">
        <v>1868</v>
      </c>
      <c r="S243" s="8">
        <v>1.3036000000000001</v>
      </c>
    </row>
    <row r="244" spans="1:19" x14ac:dyDescent="0.25">
      <c r="A244" s="1" t="str">
        <f t="shared" si="12"/>
        <v>Тип 30, 905х805</v>
      </c>
      <c r="B244" s="3" t="s">
        <v>21</v>
      </c>
      <c r="C244" s="3">
        <v>905</v>
      </c>
      <c r="D244" s="3">
        <v>157</v>
      </c>
      <c r="E244" s="3">
        <v>805</v>
      </c>
      <c r="F244" s="3">
        <v>105</v>
      </c>
      <c r="G244" s="18">
        <v>2208.6064954466228</v>
      </c>
      <c r="H244" s="18">
        <v>1862.9857322377309</v>
      </c>
      <c r="I244" s="18">
        <v>1503.74</v>
      </c>
      <c r="J244" s="3" t="str">
        <f t="shared" si="13"/>
        <v>30-905-805</v>
      </c>
      <c r="K244" s="4" t="str">
        <f t="shared" si="14"/>
        <v>Стальной панельный радиатор «Kermi» (боковое подключение),тип 30, высота 905, длина 805</v>
      </c>
      <c r="L244" s="3">
        <v>43.55</v>
      </c>
      <c r="M244" s="2" t="str">
        <f t="shared" si="15"/>
        <v>PLK300900801N2Z</v>
      </c>
      <c r="N244" s="6" t="s">
        <v>11</v>
      </c>
      <c r="O244" s="7" t="s">
        <v>22</v>
      </c>
      <c r="P244" s="3" t="s">
        <v>25</v>
      </c>
      <c r="Q244" s="14" t="s">
        <v>23</v>
      </c>
      <c r="R244" s="10">
        <v>1868</v>
      </c>
      <c r="S244" s="8">
        <v>1.3036000000000001</v>
      </c>
    </row>
    <row r="245" spans="1:19" x14ac:dyDescent="0.25">
      <c r="A245" s="1" t="str">
        <f t="shared" si="12"/>
        <v>Тип 30, 905х905</v>
      </c>
      <c r="B245" s="3" t="s">
        <v>21</v>
      </c>
      <c r="C245" s="3">
        <v>905</v>
      </c>
      <c r="D245" s="3">
        <v>157</v>
      </c>
      <c r="E245" s="3">
        <v>905</v>
      </c>
      <c r="F245" s="3">
        <v>105</v>
      </c>
      <c r="G245" s="18">
        <v>2482.9675507816069</v>
      </c>
      <c r="H245" s="18">
        <v>2094.4125312734736</v>
      </c>
      <c r="I245" s="18">
        <v>1690.54</v>
      </c>
      <c r="J245" s="3" t="str">
        <f t="shared" si="13"/>
        <v>30-905-905</v>
      </c>
      <c r="K245" s="4" t="str">
        <f t="shared" si="14"/>
        <v>Стальной панельный радиатор «Kermi» (боковое подключение),тип 30, высота 905, длина 905</v>
      </c>
      <c r="L245" s="3">
        <v>48.8</v>
      </c>
      <c r="M245" s="2" t="str">
        <f t="shared" si="15"/>
        <v>PLK300900901N2Z</v>
      </c>
      <c r="N245" s="6" t="s">
        <v>11</v>
      </c>
      <c r="O245" s="7" t="s">
        <v>22</v>
      </c>
      <c r="P245" s="3" t="s">
        <v>25</v>
      </c>
      <c r="Q245" s="14" t="s">
        <v>23</v>
      </c>
      <c r="R245" s="10">
        <v>1868</v>
      </c>
      <c r="S245" s="8">
        <v>1.3036000000000001</v>
      </c>
    </row>
    <row r="246" spans="1:19" x14ac:dyDescent="0.25">
      <c r="A246" s="1" t="str">
        <f t="shared" si="12"/>
        <v>Тип 30, 905х1005</v>
      </c>
      <c r="B246" s="3" t="s">
        <v>21</v>
      </c>
      <c r="C246" s="3">
        <v>905</v>
      </c>
      <c r="D246" s="3">
        <v>157</v>
      </c>
      <c r="E246" s="3">
        <v>1005</v>
      </c>
      <c r="F246" s="3">
        <v>105</v>
      </c>
      <c r="G246" s="18">
        <v>2757.3286061165904</v>
      </c>
      <c r="H246" s="18">
        <v>2325.8393303092162</v>
      </c>
      <c r="I246" s="18">
        <v>1877.3399999999997</v>
      </c>
      <c r="J246" s="3" t="str">
        <f t="shared" si="13"/>
        <v>30-905-1005</v>
      </c>
      <c r="K246" s="4" t="str">
        <f t="shared" si="14"/>
        <v>Стальной панельный радиатор «Kermi» (боковое подключение),тип 30, высота 905, длина 1005</v>
      </c>
      <c r="L246" s="3">
        <v>54.2</v>
      </c>
      <c r="M246" s="2" t="str">
        <f t="shared" si="15"/>
        <v>PLK300901001N2Z</v>
      </c>
      <c r="N246" s="6" t="s">
        <v>11</v>
      </c>
      <c r="O246" s="7" t="s">
        <v>22</v>
      </c>
      <c r="P246" s="3" t="s">
        <v>25</v>
      </c>
      <c r="Q246" s="14" t="s">
        <v>23</v>
      </c>
      <c r="R246" s="10">
        <v>1868</v>
      </c>
      <c r="S246" s="8">
        <v>1.3036000000000001</v>
      </c>
    </row>
    <row r="247" spans="1:19" x14ac:dyDescent="0.25">
      <c r="A247" s="1" t="str">
        <f t="shared" si="12"/>
        <v>Тип 30, 905х1105</v>
      </c>
      <c r="B247" s="3" t="s">
        <v>21</v>
      </c>
      <c r="C247" s="3">
        <v>905</v>
      </c>
      <c r="D247" s="3">
        <v>157</v>
      </c>
      <c r="E247" s="3">
        <v>1105</v>
      </c>
      <c r="F247" s="3">
        <v>105</v>
      </c>
      <c r="G247" s="18">
        <v>3031.6896614515749</v>
      </c>
      <c r="H247" s="18">
        <v>2557.2661293449596</v>
      </c>
      <c r="I247" s="18">
        <v>2064.14</v>
      </c>
      <c r="J247" s="3" t="str">
        <f t="shared" si="13"/>
        <v>30-905-1105</v>
      </c>
      <c r="K247" s="4" t="str">
        <f t="shared" si="14"/>
        <v>Стальной панельный радиатор «Kermi» (боковое подключение),тип 30, высота 905, длина 1105</v>
      </c>
      <c r="L247" s="3">
        <v>59.44</v>
      </c>
      <c r="M247" s="2" t="str">
        <f t="shared" si="15"/>
        <v>PLK300901101N2Z</v>
      </c>
      <c r="N247" s="6" t="s">
        <v>11</v>
      </c>
      <c r="O247" s="7" t="s">
        <v>22</v>
      </c>
      <c r="P247" s="3" t="s">
        <v>25</v>
      </c>
      <c r="Q247" s="14" t="s">
        <v>23</v>
      </c>
      <c r="R247" s="10">
        <v>1868</v>
      </c>
      <c r="S247" s="8">
        <v>1.3036000000000001</v>
      </c>
    </row>
    <row r="248" spans="1:19" x14ac:dyDescent="0.25">
      <c r="A248" s="1" t="str">
        <f t="shared" si="12"/>
        <v>Тип 30, 905х1205</v>
      </c>
      <c r="B248" s="3" t="s">
        <v>21</v>
      </c>
      <c r="C248" s="3">
        <v>905</v>
      </c>
      <c r="D248" s="3">
        <v>157</v>
      </c>
      <c r="E248" s="3">
        <v>1205</v>
      </c>
      <c r="F248" s="3">
        <v>105</v>
      </c>
      <c r="G248" s="18">
        <v>3306.0507167865594</v>
      </c>
      <c r="H248" s="18">
        <v>2788.6929283807026</v>
      </c>
      <c r="I248" s="18">
        <v>2250.94</v>
      </c>
      <c r="J248" s="3" t="str">
        <f t="shared" si="13"/>
        <v>30-905-1205</v>
      </c>
      <c r="K248" s="4" t="str">
        <f t="shared" si="14"/>
        <v>Стальной панельный радиатор «Kermi» (боковое подключение),тип 30, высота 905, длина 1205</v>
      </c>
      <c r="L248" s="3">
        <v>64.69</v>
      </c>
      <c r="M248" s="2" t="str">
        <f t="shared" si="15"/>
        <v>PLK300901201N2Z</v>
      </c>
      <c r="N248" s="6" t="s">
        <v>11</v>
      </c>
      <c r="O248" s="7" t="s">
        <v>22</v>
      </c>
      <c r="P248" s="3" t="s">
        <v>25</v>
      </c>
      <c r="Q248" s="14" t="s">
        <v>23</v>
      </c>
      <c r="R248" s="10">
        <v>1868</v>
      </c>
      <c r="S248" s="8">
        <v>1.3036000000000001</v>
      </c>
    </row>
    <row r="249" spans="1:19" x14ac:dyDescent="0.25">
      <c r="A249" s="1" t="str">
        <f t="shared" si="12"/>
        <v>Тип 30, 905х1305</v>
      </c>
      <c r="B249" s="3" t="s">
        <v>21</v>
      </c>
      <c r="C249" s="3">
        <v>905</v>
      </c>
      <c r="D249" s="3">
        <v>157</v>
      </c>
      <c r="E249" s="3">
        <v>1305</v>
      </c>
      <c r="F249" s="3">
        <v>105</v>
      </c>
      <c r="G249" s="18">
        <v>3580.411772121543</v>
      </c>
      <c r="H249" s="18">
        <v>3020.1197274164451</v>
      </c>
      <c r="I249" s="18">
        <v>2437.7399999999998</v>
      </c>
      <c r="J249" s="3" t="str">
        <f t="shared" si="13"/>
        <v>30-905-1305</v>
      </c>
      <c r="K249" s="4" t="str">
        <f t="shared" si="14"/>
        <v>Стальной панельный радиатор «Kermi» (боковое подключение),тип 30, высота 905, длина 1305</v>
      </c>
      <c r="L249" s="3">
        <v>69.94</v>
      </c>
      <c r="M249" s="2" t="str">
        <f t="shared" si="15"/>
        <v>PLK300901301N2Z</v>
      </c>
      <c r="N249" s="6" t="s">
        <v>11</v>
      </c>
      <c r="O249" s="7" t="s">
        <v>22</v>
      </c>
      <c r="P249" s="3" t="s">
        <v>25</v>
      </c>
      <c r="Q249" s="14" t="s">
        <v>23</v>
      </c>
      <c r="R249" s="10">
        <v>1868</v>
      </c>
      <c r="S249" s="8">
        <v>1.3036000000000001</v>
      </c>
    </row>
    <row r="250" spans="1:19" x14ac:dyDescent="0.25">
      <c r="A250" s="1" t="str">
        <f t="shared" si="12"/>
        <v>Тип 30, 905х1405</v>
      </c>
      <c r="B250" s="3" t="s">
        <v>21</v>
      </c>
      <c r="C250" s="3">
        <v>905</v>
      </c>
      <c r="D250" s="3">
        <v>157</v>
      </c>
      <c r="E250" s="3">
        <v>1405</v>
      </c>
      <c r="F250" s="3">
        <v>105</v>
      </c>
      <c r="G250" s="18">
        <v>3854.7728274565275</v>
      </c>
      <c r="H250" s="18">
        <v>3251.5465264521886</v>
      </c>
      <c r="I250" s="18">
        <v>2624.54</v>
      </c>
      <c r="J250" s="3" t="str">
        <f t="shared" si="13"/>
        <v>30-905-1405</v>
      </c>
      <c r="K250" s="4" t="str">
        <f t="shared" si="14"/>
        <v>Стальной панельный радиатор «Kermi» (боковое подключение),тип 30, высота 905, длина 1405</v>
      </c>
      <c r="L250" s="3">
        <v>75.33</v>
      </c>
      <c r="M250" s="2" t="str">
        <f t="shared" si="15"/>
        <v>PLK300901401N2Z</v>
      </c>
      <c r="N250" s="6" t="s">
        <v>11</v>
      </c>
      <c r="O250" s="7" t="s">
        <v>22</v>
      </c>
      <c r="P250" s="3" t="s">
        <v>25</v>
      </c>
      <c r="Q250" s="14" t="s">
        <v>23</v>
      </c>
      <c r="R250" s="10">
        <v>1868</v>
      </c>
      <c r="S250" s="8">
        <v>1.3036000000000001</v>
      </c>
    </row>
    <row r="251" spans="1:19" x14ac:dyDescent="0.25">
      <c r="A251" s="1" t="str">
        <f t="shared" si="12"/>
        <v>Тип 30, 905х1605</v>
      </c>
      <c r="B251" s="3" t="s">
        <v>21</v>
      </c>
      <c r="C251" s="3">
        <v>905</v>
      </c>
      <c r="D251" s="3">
        <v>157</v>
      </c>
      <c r="E251" s="3">
        <v>1605</v>
      </c>
      <c r="F251" s="3">
        <v>105</v>
      </c>
      <c r="G251" s="18">
        <v>4403.494938126496</v>
      </c>
      <c r="H251" s="18">
        <v>3714.4001245236741</v>
      </c>
      <c r="I251" s="18">
        <v>2998.14</v>
      </c>
      <c r="J251" s="3" t="str">
        <f t="shared" si="13"/>
        <v>30-905-1605</v>
      </c>
      <c r="K251" s="4" t="str">
        <f t="shared" si="14"/>
        <v>Стальной панельный радиатор «Kermi» (боковое подключение),тип 30, высота 905, длина 1605</v>
      </c>
      <c r="L251" s="3">
        <v>85.98</v>
      </c>
      <c r="M251" s="2" t="str">
        <f t="shared" si="15"/>
        <v>PLK300901601N2Z</v>
      </c>
      <c r="N251" s="6" t="s">
        <v>11</v>
      </c>
      <c r="O251" s="7" t="s">
        <v>22</v>
      </c>
      <c r="P251" s="3" t="s">
        <v>25</v>
      </c>
      <c r="Q251" s="14" t="s">
        <v>23</v>
      </c>
      <c r="R251" s="10">
        <v>1868</v>
      </c>
      <c r="S251" s="8">
        <v>1.3036000000000001</v>
      </c>
    </row>
    <row r="252" spans="1:19" x14ac:dyDescent="0.25">
      <c r="A252" s="1" t="str">
        <f t="shared" si="12"/>
        <v>Тип 30, 905х1805</v>
      </c>
      <c r="B252" s="3" t="s">
        <v>21</v>
      </c>
      <c r="C252" s="3">
        <v>905</v>
      </c>
      <c r="D252" s="3">
        <v>157</v>
      </c>
      <c r="E252" s="3">
        <v>1805</v>
      </c>
      <c r="F252" s="3">
        <v>105</v>
      </c>
      <c r="G252" s="18">
        <v>4952.217048796464</v>
      </c>
      <c r="H252" s="18">
        <v>4177.2537225951601</v>
      </c>
      <c r="I252" s="18">
        <v>3371.74</v>
      </c>
      <c r="J252" s="3" t="str">
        <f t="shared" si="13"/>
        <v>30-905-1805</v>
      </c>
      <c r="K252" s="4" t="str">
        <f t="shared" si="14"/>
        <v>Стальной панельный радиатор «Kermi» (боковое подключение),тип 30, высота 905, длина 1805</v>
      </c>
      <c r="L252" s="3">
        <v>96.56</v>
      </c>
      <c r="M252" s="2" t="str">
        <f t="shared" si="15"/>
        <v>PLK300901801N2Z</v>
      </c>
      <c r="N252" s="6" t="s">
        <v>11</v>
      </c>
      <c r="O252" s="7" t="s">
        <v>22</v>
      </c>
      <c r="P252" s="3" t="s">
        <v>25</v>
      </c>
      <c r="Q252" s="14" t="s">
        <v>23</v>
      </c>
      <c r="R252" s="10">
        <v>1868</v>
      </c>
      <c r="S252" s="8">
        <v>1.3036000000000001</v>
      </c>
    </row>
    <row r="253" spans="1:19" x14ac:dyDescent="0.25">
      <c r="A253" s="1" t="str">
        <f t="shared" si="12"/>
        <v>Тип 30, 905х2005</v>
      </c>
      <c r="B253" s="3" t="s">
        <v>21</v>
      </c>
      <c r="C253" s="3">
        <v>905</v>
      </c>
      <c r="D253" s="3">
        <v>157</v>
      </c>
      <c r="E253" s="3">
        <v>2005</v>
      </c>
      <c r="F253" s="3">
        <v>105</v>
      </c>
      <c r="G253" s="18">
        <v>5500.9391594664321</v>
      </c>
      <c r="H253" s="18">
        <v>4640.107320666646</v>
      </c>
      <c r="I253" s="18">
        <v>3745.3399999999997</v>
      </c>
      <c r="J253" s="3" t="str">
        <f t="shared" si="13"/>
        <v>30-905-2005</v>
      </c>
      <c r="K253" s="4" t="str">
        <f t="shared" si="14"/>
        <v>Стальной панельный радиатор «Kermi» (боковое подключение),тип 30, высота 905, длина 2005</v>
      </c>
      <c r="L253" s="3">
        <v>107.05</v>
      </c>
      <c r="M253" s="2" t="str">
        <f t="shared" si="15"/>
        <v>PLK300902001N2Z</v>
      </c>
      <c r="N253" s="6" t="s">
        <v>11</v>
      </c>
      <c r="O253" s="7" t="s">
        <v>22</v>
      </c>
      <c r="P253" s="3" t="s">
        <v>25</v>
      </c>
      <c r="Q253" s="14" t="s">
        <v>23</v>
      </c>
      <c r="R253" s="10">
        <v>1868</v>
      </c>
      <c r="S253" s="8">
        <v>1.3036000000000001</v>
      </c>
    </row>
    <row r="254" spans="1:19" x14ac:dyDescent="0.25">
      <c r="A254" s="1" t="str">
        <f t="shared" si="12"/>
        <v>Тип 30, 905х2305</v>
      </c>
      <c r="B254" s="3" t="s">
        <v>21</v>
      </c>
      <c r="C254" s="3">
        <v>905</v>
      </c>
      <c r="D254" s="3">
        <v>157</v>
      </c>
      <c r="E254" s="3">
        <v>2305</v>
      </c>
      <c r="F254" s="3">
        <v>105</v>
      </c>
      <c r="G254" s="18">
        <v>6324.0223254713856</v>
      </c>
      <c r="H254" s="18">
        <v>5334.387717773875</v>
      </c>
      <c r="I254" s="18">
        <v>4305.7400000000007</v>
      </c>
      <c r="J254" s="3" t="str">
        <f t="shared" si="13"/>
        <v>30-905-2305</v>
      </c>
      <c r="K254" s="4" t="str">
        <f t="shared" si="14"/>
        <v>Стальной панельный радиатор «Kermi» (боковое подключение),тип 30, высота 905, длина 2305</v>
      </c>
      <c r="L254" s="3">
        <v>122.79</v>
      </c>
      <c r="M254" s="2" t="str">
        <f t="shared" si="15"/>
        <v>PLK300902301N2Z</v>
      </c>
      <c r="N254" s="6" t="s">
        <v>11</v>
      </c>
      <c r="O254" s="7" t="s">
        <v>22</v>
      </c>
      <c r="P254" s="3" t="s">
        <v>25</v>
      </c>
      <c r="Q254" s="14" t="s">
        <v>23</v>
      </c>
      <c r="R254" s="10">
        <v>1868</v>
      </c>
      <c r="S254" s="8">
        <v>1.3036000000000001</v>
      </c>
    </row>
    <row r="255" spans="1:19" x14ac:dyDescent="0.25">
      <c r="A255" s="1" t="str">
        <f t="shared" si="12"/>
        <v>Тип 30, 905х2605</v>
      </c>
      <c r="B255" s="3" t="s">
        <v>21</v>
      </c>
      <c r="C255" s="3">
        <v>905</v>
      </c>
      <c r="D255" s="3">
        <v>157</v>
      </c>
      <c r="E255" s="3">
        <v>2605</v>
      </c>
      <c r="F255" s="3">
        <v>105</v>
      </c>
      <c r="G255" s="18">
        <v>7147.1054914763372</v>
      </c>
      <c r="H255" s="18">
        <v>6028.668114881104</v>
      </c>
      <c r="I255" s="18">
        <v>4866.1400000000003</v>
      </c>
      <c r="J255" s="3" t="str">
        <f t="shared" si="13"/>
        <v>30-905-2605</v>
      </c>
      <c r="K255" s="4" t="str">
        <f t="shared" si="14"/>
        <v>Стальной панельный радиатор «Kermi» (боковое подключение),тип 30, высота 905, длина 2605</v>
      </c>
      <c r="L255" s="3">
        <v>138.68</v>
      </c>
      <c r="M255" s="2" t="str">
        <f t="shared" si="15"/>
        <v>PLK300902601N2Z</v>
      </c>
      <c r="N255" s="6" t="s">
        <v>11</v>
      </c>
      <c r="O255" s="7" t="s">
        <v>22</v>
      </c>
      <c r="P255" s="3" t="s">
        <v>25</v>
      </c>
      <c r="Q255" s="14" t="s">
        <v>23</v>
      </c>
      <c r="R255" s="10">
        <v>1868</v>
      </c>
      <c r="S255" s="8">
        <v>1.3036000000000001</v>
      </c>
    </row>
    <row r="256" spans="1:19" x14ac:dyDescent="0.25">
      <c r="A256" s="1" t="str">
        <f t="shared" si="12"/>
        <v>Тип 30, 905х3005</v>
      </c>
      <c r="B256" s="3" t="s">
        <v>21</v>
      </c>
      <c r="C256" s="3">
        <v>905</v>
      </c>
      <c r="D256" s="3">
        <v>157</v>
      </c>
      <c r="E256" s="3">
        <v>3005</v>
      </c>
      <c r="F256" s="3">
        <v>105</v>
      </c>
      <c r="G256" s="18">
        <v>8244.5497128162733</v>
      </c>
      <c r="H256" s="18">
        <v>6954.375311024075</v>
      </c>
      <c r="I256" s="18">
        <v>5613.34</v>
      </c>
      <c r="J256" s="3" t="str">
        <f t="shared" si="13"/>
        <v>30-905-3005</v>
      </c>
      <c r="K256" s="4" t="str">
        <f t="shared" si="14"/>
        <v>Стальной панельный радиатор «Kermi» (боковое подключение),тип 30, высота 905, длина 3005</v>
      </c>
      <c r="L256" s="3">
        <v>159.82</v>
      </c>
      <c r="M256" s="2" t="str">
        <f t="shared" si="15"/>
        <v>PLK300903001N2Z</v>
      </c>
      <c r="N256" s="6" t="s">
        <v>11</v>
      </c>
      <c r="O256" s="7" t="s">
        <v>22</v>
      </c>
      <c r="P256" s="3" t="s">
        <v>25</v>
      </c>
      <c r="Q256" s="14" t="s">
        <v>23</v>
      </c>
      <c r="R256" s="10">
        <v>1868</v>
      </c>
      <c r="S256" s="8">
        <v>1.3036000000000001</v>
      </c>
    </row>
  </sheetData>
  <hyperlinks>
    <hyperlink ref="O2" r:id="rId1" xr:uid="{00000000-0004-0000-0000-000000000000}"/>
    <hyperlink ref="O3:O256" r:id="rId2" display="https://www.kermi.ru/sistemy-otoplenija/produkcija/radiatory/stalnye-panelnye-radiatory/therm-x2-line/" xr:uid="{4FD33DB3-86FC-4491-B7C0-37D0201F8AC6}"/>
  </hyperlinks>
  <pageMargins left="0.7" right="0.7" top="0.75" bottom="0.75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2016-12-14T14:58:12Z</dcterms:created>
  <dcterms:modified xsi:type="dcterms:W3CDTF">2019-04-30T22:03:46Z</dcterms:modified>
</cp:coreProperties>
</file>